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74" i="1"/>
  <c r="L166" i="1"/>
  <c r="L156" i="1"/>
  <c r="L148" i="1"/>
  <c r="L138" i="1"/>
  <c r="L130" i="1"/>
  <c r="L120" i="1"/>
  <c r="L112" i="1"/>
  <c r="L102" i="1"/>
  <c r="L94" i="1"/>
  <c r="L84" i="1"/>
  <c r="L76" i="1"/>
  <c r="L66" i="1"/>
  <c r="L58" i="1"/>
  <c r="L48" i="1"/>
  <c r="L40" i="1"/>
  <c r="L30" i="1"/>
  <c r="L22" i="1"/>
  <c r="L12" i="1"/>
  <c r="A103" i="1"/>
  <c r="B185" i="1"/>
  <c r="A185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B167" i="1"/>
  <c r="A167" i="1"/>
  <c r="J166" i="1"/>
  <c r="I166" i="1"/>
  <c r="H166" i="1"/>
  <c r="G166" i="1"/>
  <c r="F166" i="1"/>
  <c r="B157" i="1"/>
  <c r="A157" i="1"/>
  <c r="J156" i="1"/>
  <c r="I156" i="1"/>
  <c r="H156" i="1"/>
  <c r="G156" i="1"/>
  <c r="F156" i="1"/>
  <c r="B149" i="1"/>
  <c r="A149" i="1"/>
  <c r="J148" i="1"/>
  <c r="I148" i="1"/>
  <c r="H148" i="1"/>
  <c r="G148" i="1"/>
  <c r="F148" i="1"/>
  <c r="B139" i="1"/>
  <c r="A139" i="1"/>
  <c r="J138" i="1"/>
  <c r="I138" i="1"/>
  <c r="H138" i="1"/>
  <c r="G138" i="1"/>
  <c r="F138" i="1"/>
  <c r="B131" i="1"/>
  <c r="A131" i="1"/>
  <c r="J130" i="1"/>
  <c r="I130" i="1"/>
  <c r="H130" i="1"/>
  <c r="G130" i="1"/>
  <c r="F130" i="1"/>
  <c r="B121" i="1"/>
  <c r="A121" i="1"/>
  <c r="J120" i="1"/>
  <c r="I120" i="1"/>
  <c r="H120" i="1"/>
  <c r="G120" i="1"/>
  <c r="F120" i="1"/>
  <c r="B113" i="1"/>
  <c r="A113" i="1"/>
  <c r="J112" i="1"/>
  <c r="I112" i="1"/>
  <c r="H112" i="1"/>
  <c r="G112" i="1"/>
  <c r="F112" i="1"/>
  <c r="B103" i="1"/>
  <c r="J102" i="1"/>
  <c r="I102" i="1"/>
  <c r="H102" i="1"/>
  <c r="G102" i="1"/>
  <c r="F102" i="1"/>
  <c r="B95" i="1"/>
  <c r="A95" i="1"/>
  <c r="J94" i="1"/>
  <c r="I94" i="1"/>
  <c r="H94" i="1"/>
  <c r="G94" i="1"/>
  <c r="F94" i="1"/>
  <c r="B85" i="1"/>
  <c r="A85" i="1"/>
  <c r="J84" i="1"/>
  <c r="I84" i="1"/>
  <c r="H84" i="1"/>
  <c r="G84" i="1"/>
  <c r="F84" i="1"/>
  <c r="B77" i="1"/>
  <c r="A77" i="1"/>
  <c r="J76" i="1"/>
  <c r="I76" i="1"/>
  <c r="H76" i="1"/>
  <c r="G76" i="1"/>
  <c r="F76" i="1"/>
  <c r="B67" i="1"/>
  <c r="A67" i="1"/>
  <c r="J66" i="1"/>
  <c r="I66" i="1"/>
  <c r="H66" i="1"/>
  <c r="G66" i="1"/>
  <c r="F66" i="1"/>
  <c r="B59" i="1"/>
  <c r="A59" i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L131" i="1" l="1"/>
  <c r="F77" i="1"/>
  <c r="L95" i="1"/>
  <c r="L185" i="1"/>
  <c r="J185" i="1"/>
  <c r="I185" i="1"/>
  <c r="H185" i="1"/>
  <c r="G185" i="1"/>
  <c r="L167" i="1"/>
  <c r="J167" i="1"/>
  <c r="I167" i="1"/>
  <c r="H167" i="1"/>
  <c r="G167" i="1"/>
  <c r="I149" i="1"/>
  <c r="G149" i="1"/>
  <c r="J149" i="1"/>
  <c r="H149" i="1"/>
  <c r="L149" i="1"/>
  <c r="I131" i="1"/>
  <c r="H131" i="1"/>
  <c r="J131" i="1"/>
  <c r="G131" i="1"/>
  <c r="I113" i="1"/>
  <c r="H113" i="1"/>
  <c r="G113" i="1"/>
  <c r="J113" i="1"/>
  <c r="L113" i="1"/>
  <c r="J95" i="1"/>
  <c r="I95" i="1"/>
  <c r="H95" i="1"/>
  <c r="G95" i="1"/>
  <c r="F95" i="1"/>
  <c r="L77" i="1"/>
  <c r="J77" i="1"/>
  <c r="I77" i="1"/>
  <c r="H77" i="1"/>
  <c r="G77" i="1"/>
  <c r="L59" i="1"/>
  <c r="J59" i="1"/>
  <c r="I59" i="1"/>
  <c r="H59" i="1"/>
  <c r="F59" i="1"/>
  <c r="G59" i="1"/>
  <c r="L41" i="1"/>
  <c r="J41" i="1"/>
  <c r="I41" i="1"/>
  <c r="H41" i="1"/>
  <c r="G41" i="1"/>
  <c r="F41" i="1"/>
  <c r="L23" i="1"/>
  <c r="F113" i="1"/>
  <c r="F131" i="1"/>
  <c r="F149" i="1"/>
  <c r="F167" i="1"/>
  <c r="F185" i="1"/>
  <c r="I23" i="1"/>
  <c r="F23" i="1"/>
  <c r="J23" i="1"/>
  <c r="H23" i="1"/>
  <c r="G23" i="1"/>
  <c r="L186" i="1" l="1"/>
  <c r="I186" i="1"/>
  <c r="J186" i="1"/>
  <c r="H186" i="1"/>
  <c r="G186" i="1"/>
  <c r="F186" i="1"/>
</calcChain>
</file>

<file path=xl/sharedStrings.xml><?xml version="1.0" encoding="utf-8"?>
<sst xmlns="http://schemas.openxmlformats.org/spreadsheetml/2006/main" count="224" uniqueCount="67">
  <si>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</si>
  <si>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</si>
  <si>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</si>
  <si>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</si>
  <si>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</si>
  <si>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</si>
  <si>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</si>
  <si>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</si>
  <si>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</si>
  <si>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</si>
  <si>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</si>
  <si>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</si>
  <si>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</si>
  <si>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</si>
  <si>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</si>
  <si>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</si>
  <si>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</si>
  <si>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</si>
  <si>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</si>
  <si>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</si>
  <si>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</si>
  <si>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</si>
  <si>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</si>
  <si>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</si>
  <si>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</si>
  <si>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</si>
  <si>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</si>
  <si>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</si>
  <si>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</si>
  <si>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</si>
  <si>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</si>
  <si>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</si>
  <si>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</si>
  <si>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</si>
  <si>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</si>
  <si>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</si>
  <si>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</si>
  <si>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</si>
  <si>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</si>
  <si>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</si>
  <si>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</si>
  <si>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</si>
  <si>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</si>
  <si>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Гречка по-купечески,салат из свеклы,сыр "Российский"(порциями)</t>
  </si>
  <si>
    <t>28,34,97</t>
  </si>
  <si>
    <t>Чай с лимоном и с сахаром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</si>
  <si>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</si>
  <si>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</si>
  <si>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</si>
  <si>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Каша жидкая молочная манная, сэндвич с курицей и сыром</t>
  </si>
  <si>
    <t>Фрукты свежие (яблоки)</t>
  </si>
  <si>
    <t>54-27м, 737</t>
  </si>
  <si>
    <t>Хлеб пшеничный йодированный, батончик шоколадный "Чио-рио"</t>
  </si>
  <si>
    <t>Плов из птицы, винегрет, маффины сливочные</t>
  </si>
  <si>
    <t>54-12м, 29</t>
  </si>
  <si>
    <t>Котлеты из мяса птицы "Школьные" с соусом, каша рассыпчатая гречнева,зеленый горошек консервированный</t>
  </si>
  <si>
    <t>Каша "Дружба", рулет с начинкой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</si>
  <si>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</si>
  <si>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</si>
  <si>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</si>
  <si>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</si>
  <si>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</si>
  <si>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</si>
  <si>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Директор</t>
  </si>
  <si>
    <t>Лысикова С.Ю.</t>
  </si>
  <si>
    <t>МБОУ СОШ № 7 г. Сальска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</si>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</sst>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E169" sqref="E16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5" t="s">
        <v>65</v>
      </c>
      <c r="D1" s="56"/>
      <c r="E1" s="56"/>
      <c r="F1" s="12" t="s">
        <v>16</v>
      </c>
      <c r="G1" s="2" t="s">
        <v>17</v>
      </c>
      <c r="H1" s="57" t="s">
        <v>63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64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8" t="s">
        <v>66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360</v>
      </c>
      <c r="G6" s="50">
        <v>15.9</v>
      </c>
      <c r="H6" s="50">
        <v>19.3</v>
      </c>
      <c r="I6" s="50">
        <v>57.43</v>
      </c>
      <c r="J6" s="50">
        <v>438.66</v>
      </c>
      <c r="K6" s="51" t="s">
        <v>40</v>
      </c>
      <c r="L6" s="50">
        <v>90.03</v>
      </c>
    </row>
    <row r="7" spans="1:12" ht="15" x14ac:dyDescent="0.25">
      <c r="A7" s="23"/>
      <c r="B7" s="15"/>
      <c r="C7" s="11"/>
      <c r="D7" s="7" t="s">
        <v>22</v>
      </c>
      <c r="E7" s="52" t="s">
        <v>41</v>
      </c>
      <c r="F7" s="53">
        <v>200</v>
      </c>
      <c r="G7" s="53">
        <v>0.31</v>
      </c>
      <c r="H7" s="53">
        <v>0.1</v>
      </c>
      <c r="I7" s="53">
        <v>5.82</v>
      </c>
      <c r="J7" s="53">
        <v>68.650000000000006</v>
      </c>
      <c r="K7" s="54">
        <v>885</v>
      </c>
      <c r="L7" s="53">
        <v>6.97</v>
      </c>
    </row>
    <row r="8" spans="1:12" ht="15" x14ac:dyDescent="0.25">
      <c r="A8" s="23"/>
      <c r="B8" s="15"/>
      <c r="C8" s="11"/>
      <c r="D8" s="7" t="s">
        <v>23</v>
      </c>
      <c r="E8" s="52" t="s">
        <v>42</v>
      </c>
      <c r="F8" s="53">
        <v>40</v>
      </c>
      <c r="G8" s="53">
        <v>3.04</v>
      </c>
      <c r="H8" s="53">
        <v>0.32</v>
      </c>
      <c r="I8" s="53">
        <v>19.68</v>
      </c>
      <c r="J8" s="53">
        <v>93.76</v>
      </c>
      <c r="K8" s="54"/>
      <c r="L8" s="53">
        <v>3</v>
      </c>
    </row>
    <row r="9" spans="1:12" ht="15" x14ac:dyDescent="0.25">
      <c r="A9" s="23"/>
      <c r="B9" s="15"/>
      <c r="C9" s="11"/>
      <c r="D9" s="7" t="s">
        <v>24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600</v>
      </c>
      <c r="G12" s="19">
        <f>SUM(G6:G11)</f>
        <v>19.25</v>
      </c>
      <c r="H12" s="19">
        <f>SUM(H6:H11)</f>
        <v>19.720000000000002</v>
      </c>
      <c r="I12" s="19">
        <f>SUM(I6:I11)</f>
        <v>82.93</v>
      </c>
      <c r="J12" s="19">
        <f>SUM(J6:J11)</f>
        <v>601.07000000000005</v>
      </c>
      <c r="K12" s="25"/>
      <c r="L12" s="19">
        <f>SUM(L6:L11)</f>
        <v>100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8" t="s">
        <v>4</v>
      </c>
      <c r="D23" s="59"/>
      <c r="E23" s="31"/>
      <c r="F23" s="32">
        <f>F12+F22</f>
        <v>600</v>
      </c>
      <c r="G23" s="32">
        <f t="shared" ref="G23:J23" si="2">G12+G22</f>
        <v>19.25</v>
      </c>
      <c r="H23" s="32">
        <f t="shared" si="2"/>
        <v>19.720000000000002</v>
      </c>
      <c r="I23" s="32">
        <f t="shared" si="2"/>
        <v>82.93</v>
      </c>
      <c r="J23" s="32">
        <f t="shared" si="2"/>
        <v>601.07000000000005</v>
      </c>
      <c r="K23" s="32"/>
      <c r="L23" s="32">
        <f t="shared" ref="L23" si="3">L12+L22</f>
        <v>100</v>
      </c>
    </row>
    <row r="24" spans="1:12" ht="25.5" x14ac:dyDescent="0.25">
      <c r="A24" s="14">
        <v>1</v>
      </c>
      <c r="B24" s="15">
        <v>2</v>
      </c>
      <c r="C24" s="22" t="s">
        <v>20</v>
      </c>
      <c r="D24" s="5" t="s">
        <v>21</v>
      </c>
      <c r="E24" s="49" t="s">
        <v>43</v>
      </c>
      <c r="F24" s="50">
        <v>275</v>
      </c>
      <c r="G24" s="50">
        <v>15.91</v>
      </c>
      <c r="H24" s="50">
        <v>19.23</v>
      </c>
      <c r="I24" s="50">
        <v>50.04</v>
      </c>
      <c r="J24" s="50">
        <v>422.84</v>
      </c>
      <c r="K24" s="51" t="s">
        <v>44</v>
      </c>
      <c r="L24" s="50">
        <v>89.75</v>
      </c>
    </row>
    <row r="25" spans="1:12" ht="15" x14ac:dyDescent="0.25">
      <c r="A25" s="14"/>
      <c r="B25" s="15"/>
      <c r="C25" s="11"/>
      <c r="D25" s="7" t="s">
        <v>22</v>
      </c>
      <c r="E25" s="52" t="s">
        <v>45</v>
      </c>
      <c r="F25" s="53">
        <v>200</v>
      </c>
      <c r="G25" s="53">
        <v>0.25</v>
      </c>
      <c r="H25" s="53">
        <v>0.05</v>
      </c>
      <c r="I25" s="53">
        <v>11.33</v>
      </c>
      <c r="J25" s="53">
        <v>60</v>
      </c>
      <c r="K25" s="54">
        <v>880</v>
      </c>
      <c r="L25" s="53">
        <v>7.25</v>
      </c>
    </row>
    <row r="26" spans="1:12" ht="15" x14ac:dyDescent="0.25">
      <c r="A26" s="14"/>
      <c r="B26" s="15"/>
      <c r="C26" s="11"/>
      <c r="D26" s="7" t="s">
        <v>23</v>
      </c>
      <c r="E26" s="52" t="s">
        <v>42</v>
      </c>
      <c r="F26" s="53">
        <v>40</v>
      </c>
      <c r="G26" s="53">
        <v>3.04</v>
      </c>
      <c r="H26" s="53">
        <v>0.32</v>
      </c>
      <c r="I26" s="53">
        <v>19.68</v>
      </c>
      <c r="J26" s="53">
        <v>93.76</v>
      </c>
      <c r="K26" s="54"/>
      <c r="L26" s="53">
        <v>3</v>
      </c>
    </row>
    <row r="27" spans="1:12" ht="15" x14ac:dyDescent="0.25">
      <c r="A27" s="14"/>
      <c r="B27" s="15"/>
      <c r="C27" s="11"/>
      <c r="D27" s="7" t="s">
        <v>24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SUM(F24:F29)</f>
        <v>515</v>
      </c>
      <c r="G30" s="19">
        <f>SUM(G24:G29)</f>
        <v>19.2</v>
      </c>
      <c r="H30" s="19">
        <f>SUM(H24:H29)</f>
        <v>19.600000000000001</v>
      </c>
      <c r="I30" s="19">
        <f>SUM(I24:I29)</f>
        <v>81.05</v>
      </c>
      <c r="J30" s="19">
        <f>SUM(J24:J29)</f>
        <v>576.6</v>
      </c>
      <c r="K30" s="25"/>
      <c r="L30" s="19">
        <f>SUM(L24:L29)</f>
        <v>100</v>
      </c>
    </row>
    <row r="31" spans="1:12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11"/>
      <c r="D32" s="7" t="s">
        <v>27</v>
      </c>
      <c r="E32" s="39"/>
      <c r="F32" s="40"/>
      <c r="G32" s="40"/>
      <c r="H32" s="40"/>
      <c r="I32" s="40"/>
      <c r="J32" s="40"/>
      <c r="K32" s="41"/>
      <c r="L32" s="40"/>
    </row>
    <row r="33" spans="1:12" ht="15" x14ac:dyDescent="0.25">
      <c r="A33" s="14"/>
      <c r="B33" s="15"/>
      <c r="C33" s="11"/>
      <c r="D33" s="7" t="s">
        <v>28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29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30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31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32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4">SUM(G31:G39)</f>
        <v>0</v>
      </c>
      <c r="H40" s="19">
        <f t="shared" ref="H40" si="5">SUM(H31:H39)</f>
        <v>0</v>
      </c>
      <c r="I40" s="19">
        <f t="shared" ref="I40" si="6">SUM(I31:I39)</f>
        <v>0</v>
      </c>
      <c r="J40" s="19">
        <f t="shared" ref="J40:L40" si="7">SUM(J31:J39)</f>
        <v>0</v>
      </c>
      <c r="K40" s="25"/>
      <c r="L40" s="19">
        <f t="shared" si="7"/>
        <v>0</v>
      </c>
    </row>
    <row r="41" spans="1:12" ht="15.75" customHeight="1" thickBot="1" x14ac:dyDescent="0.25">
      <c r="A41" s="33">
        <f>A24</f>
        <v>1</v>
      </c>
      <c r="B41" s="33">
        <f>B24</f>
        <v>2</v>
      </c>
      <c r="C41" s="58" t="s">
        <v>4</v>
      </c>
      <c r="D41" s="59"/>
      <c r="E41" s="31"/>
      <c r="F41" s="32">
        <f>F30+F40</f>
        <v>515</v>
      </c>
      <c r="G41" s="32">
        <f t="shared" ref="G41" si="8">G30+G40</f>
        <v>19.2</v>
      </c>
      <c r="H41" s="32">
        <f t="shared" ref="H41" si="9">H30+H40</f>
        <v>19.600000000000001</v>
      </c>
      <c r="I41" s="32">
        <f t="shared" ref="I41" si="10">I30+I40</f>
        <v>81.05</v>
      </c>
      <c r="J41" s="32">
        <f t="shared" ref="J41:L41" si="11">J30+J40</f>
        <v>576.6</v>
      </c>
      <c r="K41" s="32"/>
      <c r="L41" s="32">
        <f t="shared" si="11"/>
        <v>100</v>
      </c>
    </row>
    <row r="42" spans="1:12" ht="25.5" x14ac:dyDescent="0.25">
      <c r="A42" s="20">
        <v>1</v>
      </c>
      <c r="B42" s="21">
        <v>3</v>
      </c>
      <c r="C42" s="22" t="s">
        <v>20</v>
      </c>
      <c r="D42" s="5" t="s">
        <v>21</v>
      </c>
      <c r="E42" s="49" t="s">
        <v>46</v>
      </c>
      <c r="F42" s="50">
        <v>370</v>
      </c>
      <c r="G42" s="50">
        <v>13.66</v>
      </c>
      <c r="H42" s="50">
        <v>15.41</v>
      </c>
      <c r="I42" s="50">
        <v>44.58</v>
      </c>
      <c r="J42" s="50">
        <v>393.22</v>
      </c>
      <c r="K42" s="51" t="s">
        <v>47</v>
      </c>
      <c r="L42" s="50">
        <v>80.62</v>
      </c>
    </row>
    <row r="43" spans="1:12" ht="15" x14ac:dyDescent="0.25">
      <c r="A43" s="23"/>
      <c r="B43" s="15"/>
      <c r="C43" s="11"/>
      <c r="D43" s="7" t="s">
        <v>22</v>
      </c>
      <c r="E43" s="52" t="s">
        <v>48</v>
      </c>
      <c r="F43" s="53">
        <v>200</v>
      </c>
      <c r="G43" s="53">
        <v>2.48</v>
      </c>
      <c r="H43" s="53">
        <v>3.87</v>
      </c>
      <c r="I43" s="53">
        <v>19.489999999999998</v>
      </c>
      <c r="J43" s="53">
        <v>101.6</v>
      </c>
      <c r="K43" s="54">
        <v>869</v>
      </c>
      <c r="L43" s="53">
        <v>16.38</v>
      </c>
    </row>
    <row r="44" spans="1:12" ht="15" x14ac:dyDescent="0.25">
      <c r="A44" s="23"/>
      <c r="B44" s="15"/>
      <c r="C44" s="11"/>
      <c r="D44" s="7" t="s">
        <v>23</v>
      </c>
      <c r="E44" s="52" t="s">
        <v>42</v>
      </c>
      <c r="F44" s="53">
        <v>40</v>
      </c>
      <c r="G44" s="53">
        <v>3.04</v>
      </c>
      <c r="H44" s="53">
        <v>0.32</v>
      </c>
      <c r="I44" s="53">
        <v>19.68</v>
      </c>
      <c r="J44" s="53">
        <v>93.76</v>
      </c>
      <c r="K44" s="54"/>
      <c r="L44" s="53">
        <v>3</v>
      </c>
    </row>
    <row r="45" spans="1:12" ht="15" x14ac:dyDescent="0.25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4"/>
      <c r="B48" s="17"/>
      <c r="C48" s="8"/>
      <c r="D48" s="18" t="s">
        <v>33</v>
      </c>
      <c r="E48" s="9"/>
      <c r="F48" s="19">
        <f>SUM(F42:F47)</f>
        <v>610</v>
      </c>
      <c r="G48" s="19">
        <f>SUM(G42:G47)</f>
        <v>19.18</v>
      </c>
      <c r="H48" s="19">
        <f>SUM(H42:H47)</f>
        <v>19.600000000000001</v>
      </c>
      <c r="I48" s="19">
        <f>SUM(I42:I47)</f>
        <v>83.75</v>
      </c>
      <c r="J48" s="19">
        <f>SUM(J42:J47)</f>
        <v>588.58000000000004</v>
      </c>
      <c r="K48" s="25"/>
      <c r="L48" s="19">
        <f>SUM(L42:L47)</f>
        <v>100</v>
      </c>
    </row>
    <row r="49" spans="1:12" ht="15" x14ac:dyDescent="0.2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12">SUM(G49:G57)</f>
        <v>0</v>
      </c>
      <c r="H58" s="19">
        <f t="shared" ref="H58" si="13">SUM(H49:H57)</f>
        <v>0</v>
      </c>
      <c r="I58" s="19">
        <f t="shared" ref="I58" si="14">SUM(I49:I57)</f>
        <v>0</v>
      </c>
      <c r="J58" s="19">
        <f t="shared" ref="J58:L58" si="15">SUM(J49:J57)</f>
        <v>0</v>
      </c>
      <c r="K58" s="25"/>
      <c r="L58" s="19">
        <f t="shared" si="15"/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58" t="s">
        <v>4</v>
      </c>
      <c r="D59" s="59"/>
      <c r="E59" s="31"/>
      <c r="F59" s="32">
        <f>F48+F58</f>
        <v>610</v>
      </c>
      <c r="G59" s="32">
        <f t="shared" ref="G59" si="16">G48+G58</f>
        <v>19.18</v>
      </c>
      <c r="H59" s="32">
        <f t="shared" ref="H59" si="17">H48+H58</f>
        <v>19.600000000000001</v>
      </c>
      <c r="I59" s="32">
        <f t="shared" ref="I59" si="18">I48+I58</f>
        <v>83.75</v>
      </c>
      <c r="J59" s="32">
        <f t="shared" ref="J59:L59" si="19">J48+J58</f>
        <v>588.58000000000004</v>
      </c>
      <c r="K59" s="32"/>
      <c r="L59" s="32">
        <f t="shared" si="19"/>
        <v>100</v>
      </c>
    </row>
    <row r="60" spans="1:12" ht="25.5" x14ac:dyDescent="0.25">
      <c r="A60" s="20">
        <v>1</v>
      </c>
      <c r="B60" s="21">
        <v>4</v>
      </c>
      <c r="C60" s="22" t="s">
        <v>20</v>
      </c>
      <c r="D60" s="5" t="s">
        <v>21</v>
      </c>
      <c r="E60" s="49" t="s">
        <v>49</v>
      </c>
      <c r="F60" s="50">
        <v>310</v>
      </c>
      <c r="G60" s="50">
        <v>18.54</v>
      </c>
      <c r="H60" s="50">
        <v>19.25</v>
      </c>
      <c r="I60" s="50">
        <v>67.959999999999994</v>
      </c>
      <c r="J60" s="50">
        <v>473.08</v>
      </c>
      <c r="K60" s="51">
        <v>311.62599999999998</v>
      </c>
      <c r="L60" s="50">
        <v>75.83</v>
      </c>
    </row>
    <row r="61" spans="1:12" ht="15" x14ac:dyDescent="0.25">
      <c r="A61" s="23"/>
      <c r="B61" s="15"/>
      <c r="C61" s="11"/>
      <c r="D61" s="7" t="s">
        <v>22</v>
      </c>
      <c r="E61" s="52" t="s">
        <v>41</v>
      </c>
      <c r="F61" s="53">
        <v>200</v>
      </c>
      <c r="G61" s="53">
        <v>0.31</v>
      </c>
      <c r="H61" s="53">
        <v>0.1</v>
      </c>
      <c r="I61" s="53">
        <v>5.82</v>
      </c>
      <c r="J61" s="53">
        <v>68.650000000000006</v>
      </c>
      <c r="K61" s="54">
        <v>885</v>
      </c>
      <c r="L61" s="53">
        <v>6.97</v>
      </c>
    </row>
    <row r="62" spans="1:12" ht="15" x14ac:dyDescent="0.25">
      <c r="A62" s="23"/>
      <c r="B62" s="15"/>
      <c r="C62" s="11"/>
      <c r="D62" s="7" t="s">
        <v>23</v>
      </c>
      <c r="E62" s="52"/>
      <c r="F62" s="53"/>
      <c r="G62" s="53"/>
      <c r="H62" s="53"/>
      <c r="I62" s="53"/>
      <c r="J62" s="53"/>
      <c r="K62" s="54"/>
      <c r="L62" s="53"/>
    </row>
    <row r="63" spans="1:12" ht="15" x14ac:dyDescent="0.25">
      <c r="A63" s="23"/>
      <c r="B63" s="15"/>
      <c r="C63" s="11"/>
      <c r="D63" s="7" t="s">
        <v>24</v>
      </c>
      <c r="E63" s="52" t="s">
        <v>50</v>
      </c>
      <c r="F63" s="53">
        <v>100</v>
      </c>
      <c r="G63" s="53">
        <v>0.4</v>
      </c>
      <c r="H63" s="53">
        <v>0.4</v>
      </c>
      <c r="I63" s="53">
        <v>9.8000000000000007</v>
      </c>
      <c r="J63" s="53">
        <v>44.4</v>
      </c>
      <c r="K63" s="54">
        <v>386</v>
      </c>
      <c r="L63" s="53">
        <v>17.2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4"/>
      <c r="B66" s="17"/>
      <c r="C66" s="8"/>
      <c r="D66" s="18" t="s">
        <v>33</v>
      </c>
      <c r="E66" s="9"/>
      <c r="F66" s="19">
        <f>SUM(F60:F65)</f>
        <v>610</v>
      </c>
      <c r="G66" s="19">
        <f>SUM(G60:G65)</f>
        <v>19.249999999999996</v>
      </c>
      <c r="H66" s="19">
        <f>SUM(H60:H65)</f>
        <v>19.75</v>
      </c>
      <c r="I66" s="19">
        <f>SUM(I60:I65)</f>
        <v>83.58</v>
      </c>
      <c r="J66" s="19">
        <f>SUM(J60:J65)</f>
        <v>586.13</v>
      </c>
      <c r="K66" s="25"/>
      <c r="L66" s="19">
        <f>SUM(L60:L65)</f>
        <v>100</v>
      </c>
    </row>
    <row r="67" spans="1:12" ht="15" x14ac:dyDescent="0.2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 t="shared" ref="G76" si="20">SUM(G67:G75)</f>
        <v>0</v>
      </c>
      <c r="H76" s="19">
        <f t="shared" ref="H76" si="21">SUM(H67:H75)</f>
        <v>0</v>
      </c>
      <c r="I76" s="19">
        <f t="shared" ref="I76" si="22">SUM(I67:I75)</f>
        <v>0</v>
      </c>
      <c r="J76" s="19">
        <f t="shared" ref="J76:L76" si="23">SUM(J67:J75)</f>
        <v>0</v>
      </c>
      <c r="K76" s="25"/>
      <c r="L76" s="19">
        <f t="shared" si="23"/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58" t="s">
        <v>4</v>
      </c>
      <c r="D77" s="59"/>
      <c r="E77" s="31"/>
      <c r="F77" s="32">
        <f>F66+F76</f>
        <v>610</v>
      </c>
      <c r="G77" s="32">
        <f t="shared" ref="G77" si="24">G66+G76</f>
        <v>19.249999999999996</v>
      </c>
      <c r="H77" s="32">
        <f t="shared" ref="H77" si="25">H66+H76</f>
        <v>19.75</v>
      </c>
      <c r="I77" s="32">
        <f t="shared" ref="I77" si="26">I66+I76</f>
        <v>83.58</v>
      </c>
      <c r="J77" s="32">
        <f t="shared" ref="J77:L77" si="27">J66+J76</f>
        <v>586.13</v>
      </c>
      <c r="K77" s="32"/>
      <c r="L77" s="32">
        <f t="shared" si="27"/>
        <v>100</v>
      </c>
    </row>
    <row r="78" spans="1:12" ht="25.5" x14ac:dyDescent="0.25">
      <c r="A78" s="20">
        <v>1</v>
      </c>
      <c r="B78" s="21">
        <v>5</v>
      </c>
      <c r="C78" s="22" t="s">
        <v>20</v>
      </c>
      <c r="D78" s="5" t="s">
        <v>21</v>
      </c>
      <c r="E78" s="49" t="s">
        <v>60</v>
      </c>
      <c r="F78" s="50">
        <v>240</v>
      </c>
      <c r="G78" s="50">
        <v>13.36</v>
      </c>
      <c r="H78" s="50">
        <v>15.66</v>
      </c>
      <c r="I78" s="50">
        <v>36.799999999999997</v>
      </c>
      <c r="J78" s="50">
        <v>340.8</v>
      </c>
      <c r="K78" s="51" t="s">
        <v>51</v>
      </c>
      <c r="L78" s="50">
        <v>66.05</v>
      </c>
    </row>
    <row r="79" spans="1:12" ht="15" x14ac:dyDescent="0.25">
      <c r="A79" s="23"/>
      <c r="B79" s="15"/>
      <c r="C79" s="11"/>
      <c r="D79" s="7" t="s">
        <v>22</v>
      </c>
      <c r="E79" s="52" t="s">
        <v>45</v>
      </c>
      <c r="F79" s="53">
        <v>200</v>
      </c>
      <c r="G79" s="53">
        <v>0.25</v>
      </c>
      <c r="H79" s="53">
        <v>0.05</v>
      </c>
      <c r="I79" s="53">
        <v>11.33</v>
      </c>
      <c r="J79" s="53">
        <v>60</v>
      </c>
      <c r="K79" s="54">
        <v>880</v>
      </c>
      <c r="L79" s="53">
        <v>7.25</v>
      </c>
    </row>
    <row r="80" spans="1:12" ht="25.5" x14ac:dyDescent="0.25">
      <c r="A80" s="23"/>
      <c r="B80" s="15"/>
      <c r="C80" s="11"/>
      <c r="D80" s="7" t="s">
        <v>23</v>
      </c>
      <c r="E80" s="52" t="s">
        <v>52</v>
      </c>
      <c r="F80" s="53">
        <v>70</v>
      </c>
      <c r="G80" s="53">
        <v>5.34</v>
      </c>
      <c r="H80" s="53">
        <v>3.18</v>
      </c>
      <c r="I80" s="53">
        <v>35.479999999999997</v>
      </c>
      <c r="J80" s="53">
        <v>188.76</v>
      </c>
      <c r="K80" s="54"/>
      <c r="L80" s="53">
        <v>26.7</v>
      </c>
    </row>
    <row r="81" spans="1:12" ht="15" x14ac:dyDescent="0.25">
      <c r="A81" s="23"/>
      <c r="B81" s="15"/>
      <c r="C81" s="11"/>
      <c r="D81" s="7" t="s">
        <v>24</v>
      </c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SUM(F78:F83)</f>
        <v>510</v>
      </c>
      <c r="G84" s="19">
        <f>SUM(G78:G83)</f>
        <v>18.95</v>
      </c>
      <c r="H84" s="19">
        <f>SUM(H78:H83)</f>
        <v>18.89</v>
      </c>
      <c r="I84" s="19">
        <f>SUM(I78:I83)</f>
        <v>83.609999999999985</v>
      </c>
      <c r="J84" s="19">
        <f>SUM(J78:J83)</f>
        <v>589.55999999999995</v>
      </c>
      <c r="K84" s="25"/>
      <c r="L84" s="19">
        <f>SUM(L78:L83)</f>
        <v>100</v>
      </c>
    </row>
    <row r="85" spans="1:12" ht="15" x14ac:dyDescent="0.2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32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 t="shared" ref="G94" si="28">SUM(G85:G93)</f>
        <v>0</v>
      </c>
      <c r="H94" s="19">
        <f t="shared" ref="H94" si="29">SUM(H85:H93)</f>
        <v>0</v>
      </c>
      <c r="I94" s="19">
        <f t="shared" ref="I94" si="30">SUM(I85:I93)</f>
        <v>0</v>
      </c>
      <c r="J94" s="19">
        <f t="shared" ref="J94:L94" si="31">SUM(J85:J93)</f>
        <v>0</v>
      </c>
      <c r="K94" s="25"/>
      <c r="L94" s="19">
        <f t="shared" si="31"/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58" t="s">
        <v>4</v>
      </c>
      <c r="D95" s="59"/>
      <c r="E95" s="31"/>
      <c r="F95" s="32">
        <f>F84+F94</f>
        <v>510</v>
      </c>
      <c r="G95" s="32">
        <f t="shared" ref="G95" si="32">G84+G94</f>
        <v>18.95</v>
      </c>
      <c r="H95" s="32">
        <f t="shared" ref="H95" si="33">H84+H94</f>
        <v>18.89</v>
      </c>
      <c r="I95" s="32">
        <f t="shared" ref="I95" si="34">I84+I94</f>
        <v>83.609999999999985</v>
      </c>
      <c r="J95" s="32">
        <f t="shared" ref="J95:L95" si="35">J84+J94</f>
        <v>589.55999999999995</v>
      </c>
      <c r="K95" s="32"/>
      <c r="L95" s="32">
        <f t="shared" si="35"/>
        <v>100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49" t="s">
        <v>53</v>
      </c>
      <c r="F96" s="50">
        <v>290</v>
      </c>
      <c r="G96" s="50">
        <v>15.9</v>
      </c>
      <c r="H96" s="50">
        <v>19.329999999999998</v>
      </c>
      <c r="I96" s="50">
        <v>58.15</v>
      </c>
      <c r="J96" s="50">
        <v>444.33</v>
      </c>
      <c r="K96" s="51" t="s">
        <v>54</v>
      </c>
      <c r="L96" s="50">
        <v>90.03</v>
      </c>
    </row>
    <row r="97" spans="1:12" ht="15" x14ac:dyDescent="0.25">
      <c r="A97" s="23"/>
      <c r="B97" s="15"/>
      <c r="C97" s="11"/>
      <c r="D97" s="7" t="s">
        <v>22</v>
      </c>
      <c r="E97" s="52" t="s">
        <v>41</v>
      </c>
      <c r="F97" s="53">
        <v>200</v>
      </c>
      <c r="G97" s="53">
        <v>0.31</v>
      </c>
      <c r="H97" s="53">
        <v>0.1</v>
      </c>
      <c r="I97" s="53">
        <v>5.82</v>
      </c>
      <c r="J97" s="53">
        <v>38.65</v>
      </c>
      <c r="K97" s="54">
        <v>885</v>
      </c>
      <c r="L97" s="53">
        <v>6.97</v>
      </c>
    </row>
    <row r="98" spans="1:12" ht="15" x14ac:dyDescent="0.25">
      <c r="A98" s="23"/>
      <c r="B98" s="15"/>
      <c r="C98" s="11"/>
      <c r="D98" s="7" t="s">
        <v>23</v>
      </c>
      <c r="E98" s="52" t="s">
        <v>42</v>
      </c>
      <c r="F98" s="53">
        <v>40</v>
      </c>
      <c r="G98" s="53">
        <v>3.04</v>
      </c>
      <c r="H98" s="53">
        <v>0.32</v>
      </c>
      <c r="I98" s="53">
        <v>19.68</v>
      </c>
      <c r="J98" s="53">
        <v>93.76</v>
      </c>
      <c r="K98" s="54"/>
      <c r="L98" s="53">
        <v>3</v>
      </c>
    </row>
    <row r="99" spans="1:12" ht="15" x14ac:dyDescent="0.25">
      <c r="A99" s="23"/>
      <c r="B99" s="15"/>
      <c r="C99" s="11"/>
      <c r="D99" s="7" t="s">
        <v>24</v>
      </c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530</v>
      </c>
      <c r="G102" s="19">
        <f>SUM(G96:G101)</f>
        <v>19.25</v>
      </c>
      <c r="H102" s="19">
        <f>SUM(H96:H101)</f>
        <v>19.75</v>
      </c>
      <c r="I102" s="19">
        <f>SUM(I96:I101)</f>
        <v>83.65</v>
      </c>
      <c r="J102" s="19">
        <f>SUM(J96:J101)</f>
        <v>576.74</v>
      </c>
      <c r="K102" s="25"/>
      <c r="L102" s="19">
        <f>SUM(L96:L101)</f>
        <v>100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7" t="s">
        <v>32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36">SUM(G103:G111)</f>
        <v>0</v>
      </c>
      <c r="H112" s="19">
        <f t="shared" si="36"/>
        <v>0</v>
      </c>
      <c r="I112" s="19">
        <f t="shared" si="36"/>
        <v>0</v>
      </c>
      <c r="J112" s="19">
        <f t="shared" si="36"/>
        <v>0</v>
      </c>
      <c r="K112" s="25"/>
      <c r="L112" s="19">
        <f t="shared" ref="L112" si="37">SUM(L103:L111)</f>
        <v>0</v>
      </c>
    </row>
    <row r="113" spans="1:12" ht="15.75" thickBot="1" x14ac:dyDescent="0.25">
      <c r="A113" s="29">
        <f>A96</f>
        <v>2</v>
      </c>
      <c r="B113" s="30">
        <f>B96</f>
        <v>1</v>
      </c>
      <c r="C113" s="58" t="s">
        <v>4</v>
      </c>
      <c r="D113" s="59"/>
      <c r="E113" s="31"/>
      <c r="F113" s="32">
        <f>F102+F112</f>
        <v>530</v>
      </c>
      <c r="G113" s="32">
        <f t="shared" ref="G113" si="38">G102+G112</f>
        <v>19.25</v>
      </c>
      <c r="H113" s="32">
        <f t="shared" ref="H113" si="39">H102+H112</f>
        <v>19.75</v>
      </c>
      <c r="I113" s="32">
        <f t="shared" ref="I113" si="40">I102+I112</f>
        <v>83.65</v>
      </c>
      <c r="J113" s="32">
        <f t="shared" ref="J113:L113" si="41">J102+J112</f>
        <v>576.74</v>
      </c>
      <c r="K113" s="32"/>
      <c r="L113" s="32">
        <f t="shared" si="41"/>
        <v>100</v>
      </c>
    </row>
    <row r="114" spans="1:12" ht="38.25" x14ac:dyDescent="0.25">
      <c r="A114" s="14">
        <v>2</v>
      </c>
      <c r="B114" s="15">
        <v>2</v>
      </c>
      <c r="C114" s="22" t="s">
        <v>20</v>
      </c>
      <c r="D114" s="5" t="s">
        <v>21</v>
      </c>
      <c r="E114" s="52" t="s">
        <v>55</v>
      </c>
      <c r="F114" s="50">
        <v>310</v>
      </c>
      <c r="G114" s="50">
        <v>15.69</v>
      </c>
      <c r="H114" s="50">
        <v>18.46</v>
      </c>
      <c r="I114" s="50">
        <v>52.51</v>
      </c>
      <c r="J114" s="50">
        <v>426.67</v>
      </c>
      <c r="K114" s="51">
        <v>352.50799999999998</v>
      </c>
      <c r="L114" s="50">
        <v>89.75</v>
      </c>
    </row>
    <row r="115" spans="1:12" ht="15" x14ac:dyDescent="0.25">
      <c r="A115" s="14"/>
      <c r="B115" s="15"/>
      <c r="C115" s="11"/>
      <c r="D115" s="7" t="s">
        <v>22</v>
      </c>
      <c r="E115" s="52" t="s">
        <v>45</v>
      </c>
      <c r="F115" s="53">
        <v>200</v>
      </c>
      <c r="G115" s="53">
        <v>0.25</v>
      </c>
      <c r="H115" s="53">
        <v>0.05</v>
      </c>
      <c r="I115" s="53">
        <v>11.33</v>
      </c>
      <c r="J115" s="53">
        <v>60</v>
      </c>
      <c r="K115" s="54">
        <v>880</v>
      </c>
      <c r="L115" s="53">
        <v>7.25</v>
      </c>
    </row>
    <row r="116" spans="1:12" ht="15" x14ac:dyDescent="0.25">
      <c r="A116" s="14"/>
      <c r="B116" s="15"/>
      <c r="C116" s="11"/>
      <c r="D116" s="7" t="s">
        <v>23</v>
      </c>
      <c r="E116" s="52" t="s">
        <v>42</v>
      </c>
      <c r="F116" s="53">
        <v>40</v>
      </c>
      <c r="G116" s="53">
        <v>3.04</v>
      </c>
      <c r="H116" s="53">
        <v>0.32</v>
      </c>
      <c r="I116" s="53">
        <v>19.68</v>
      </c>
      <c r="J116" s="53">
        <v>93.76</v>
      </c>
      <c r="K116" s="54"/>
      <c r="L116" s="53">
        <v>3</v>
      </c>
    </row>
    <row r="117" spans="1:12" ht="15" x14ac:dyDescent="0.25">
      <c r="A117" s="14"/>
      <c r="B117" s="15"/>
      <c r="C117" s="11"/>
      <c r="D117" s="7" t="s">
        <v>24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SUM(F114:F119)</f>
        <v>550</v>
      </c>
      <c r="G120" s="19">
        <f>SUM(G114:G119)</f>
        <v>18.98</v>
      </c>
      <c r="H120" s="19">
        <f>SUM(H114:H119)</f>
        <v>18.830000000000002</v>
      </c>
      <c r="I120" s="19">
        <f>SUM(I114:I119)</f>
        <v>83.52</v>
      </c>
      <c r="J120" s="19">
        <f>SUM(J114:J119)</f>
        <v>580.43000000000006</v>
      </c>
      <c r="K120" s="25"/>
      <c r="L120" s="19">
        <f>SUM(L114:L119)</f>
        <v>100</v>
      </c>
    </row>
    <row r="121" spans="1:12" ht="15" x14ac:dyDescent="0.2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11"/>
      <c r="D127" s="7" t="s">
        <v>32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42">SUM(G121:G129)</f>
        <v>0</v>
      </c>
      <c r="H130" s="19">
        <f t="shared" si="42"/>
        <v>0</v>
      </c>
      <c r="I130" s="19">
        <f t="shared" si="42"/>
        <v>0</v>
      </c>
      <c r="J130" s="19">
        <f t="shared" si="42"/>
        <v>0</v>
      </c>
      <c r="K130" s="25"/>
      <c r="L130" s="19">
        <f t="shared" ref="L130" si="43">SUM(L121:L129)</f>
        <v>0</v>
      </c>
    </row>
    <row r="131" spans="1:12" ht="15.75" thickBot="1" x14ac:dyDescent="0.25">
      <c r="A131" s="33">
        <f>A114</f>
        <v>2</v>
      </c>
      <c r="B131" s="33">
        <f>B114</f>
        <v>2</v>
      </c>
      <c r="C131" s="58" t="s">
        <v>4</v>
      </c>
      <c r="D131" s="59"/>
      <c r="E131" s="31"/>
      <c r="F131" s="32">
        <f>F120+F130</f>
        <v>550</v>
      </c>
      <c r="G131" s="32">
        <f t="shared" ref="G131" si="44">G120+G130</f>
        <v>18.98</v>
      </c>
      <c r="H131" s="32">
        <f t="shared" ref="H131" si="45">H120+H130</f>
        <v>18.830000000000002</v>
      </c>
      <c r="I131" s="32">
        <f t="shared" ref="I131" si="46">I120+I130</f>
        <v>83.52</v>
      </c>
      <c r="J131" s="32">
        <f t="shared" ref="J131:L131" si="47">J120+J130</f>
        <v>580.43000000000006</v>
      </c>
      <c r="K131" s="32"/>
      <c r="L131" s="32">
        <f t="shared" si="47"/>
        <v>100</v>
      </c>
    </row>
    <row r="132" spans="1:12" ht="15" x14ac:dyDescent="0.25">
      <c r="A132" s="20">
        <v>2</v>
      </c>
      <c r="B132" s="21">
        <v>3</v>
      </c>
      <c r="C132" s="22" t="s">
        <v>20</v>
      </c>
      <c r="D132" s="5" t="s">
        <v>21</v>
      </c>
      <c r="E132" s="49" t="s">
        <v>56</v>
      </c>
      <c r="F132" s="50">
        <v>270</v>
      </c>
      <c r="G132" s="50">
        <v>16.25</v>
      </c>
      <c r="H132" s="50">
        <v>15.28</v>
      </c>
      <c r="I132" s="50">
        <v>51.25</v>
      </c>
      <c r="J132" s="50">
        <v>428</v>
      </c>
      <c r="K132" s="51">
        <v>302</v>
      </c>
      <c r="L132" s="50">
        <v>60.63</v>
      </c>
    </row>
    <row r="133" spans="1:12" ht="15" x14ac:dyDescent="0.25">
      <c r="A133" s="23"/>
      <c r="B133" s="15"/>
      <c r="C133" s="11"/>
      <c r="D133" s="7" t="s">
        <v>22</v>
      </c>
      <c r="E133" s="52" t="s">
        <v>48</v>
      </c>
      <c r="F133" s="53">
        <v>200</v>
      </c>
      <c r="G133" s="53">
        <v>2.48</v>
      </c>
      <c r="H133" s="53">
        <v>3.87</v>
      </c>
      <c r="I133" s="53">
        <v>19.489999999999998</v>
      </c>
      <c r="J133" s="53">
        <v>101.6</v>
      </c>
      <c r="K133" s="54">
        <v>869</v>
      </c>
      <c r="L133" s="53">
        <v>16.38</v>
      </c>
    </row>
    <row r="134" spans="1:12" ht="15.75" customHeight="1" x14ac:dyDescent="0.25">
      <c r="A134" s="23"/>
      <c r="B134" s="15"/>
      <c r="C134" s="11"/>
      <c r="D134" s="7" t="s">
        <v>23</v>
      </c>
      <c r="E134" s="52"/>
      <c r="F134" s="53"/>
      <c r="G134" s="53"/>
      <c r="H134" s="53"/>
      <c r="I134" s="53"/>
      <c r="J134" s="53"/>
      <c r="K134" s="54"/>
      <c r="L134" s="53"/>
    </row>
    <row r="135" spans="1:12" ht="15" x14ac:dyDescent="0.25">
      <c r="A135" s="23"/>
      <c r="B135" s="15"/>
      <c r="C135" s="11"/>
      <c r="D135" s="7" t="s">
        <v>24</v>
      </c>
      <c r="E135" s="52" t="s">
        <v>50</v>
      </c>
      <c r="F135" s="53">
        <v>130</v>
      </c>
      <c r="G135" s="53">
        <v>0.52</v>
      </c>
      <c r="H135" s="53">
        <v>0.52</v>
      </c>
      <c r="I135" s="53">
        <v>12.74</v>
      </c>
      <c r="J135" s="53">
        <v>57.72</v>
      </c>
      <c r="K135" s="54">
        <v>386</v>
      </c>
      <c r="L135" s="53">
        <v>22.99</v>
      </c>
    </row>
    <row r="136" spans="1:12" ht="15" x14ac:dyDescent="0.2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SUM(F132:F137)</f>
        <v>600</v>
      </c>
      <c r="G138" s="19">
        <f>SUM(G132:G137)</f>
        <v>19.25</v>
      </c>
      <c r="H138" s="19">
        <f>SUM(H132:H137)</f>
        <v>19.669999999999998</v>
      </c>
      <c r="I138" s="19">
        <f>SUM(I132:I137)</f>
        <v>83.47999999999999</v>
      </c>
      <c r="J138" s="19">
        <f>SUM(J132:J137)</f>
        <v>587.32000000000005</v>
      </c>
      <c r="K138" s="25"/>
      <c r="L138" s="19">
        <f>SUM(L132:L137)</f>
        <v>100</v>
      </c>
    </row>
    <row r="139" spans="1:12" ht="15" x14ac:dyDescent="0.25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28</v>
      </c>
      <c r="E141" s="6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 t="s">
        <v>32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 t="shared" ref="G148:J148" si="48">SUM(G139:G147)</f>
        <v>0</v>
      </c>
      <c r="H148" s="19">
        <f t="shared" si="48"/>
        <v>0</v>
      </c>
      <c r="I148" s="19">
        <f t="shared" si="48"/>
        <v>0</v>
      </c>
      <c r="J148" s="19">
        <f t="shared" si="48"/>
        <v>0</v>
      </c>
      <c r="K148" s="25"/>
      <c r="L148" s="19">
        <f t="shared" ref="L148" si="49">SUM(L139:L147)</f>
        <v>0</v>
      </c>
    </row>
    <row r="149" spans="1:12" ht="15.75" thickBot="1" x14ac:dyDescent="0.25">
      <c r="A149" s="29">
        <f>A132</f>
        <v>2</v>
      </c>
      <c r="B149" s="30">
        <f>B132</f>
        <v>3</v>
      </c>
      <c r="C149" s="58" t="s">
        <v>4</v>
      </c>
      <c r="D149" s="59"/>
      <c r="E149" s="31"/>
      <c r="F149" s="32">
        <f>F138+F148</f>
        <v>600</v>
      </c>
      <c r="G149" s="32">
        <f t="shared" ref="G149" si="50">G138+G148</f>
        <v>19.25</v>
      </c>
      <c r="H149" s="32">
        <f t="shared" ref="H149" si="51">H138+H148</f>
        <v>19.669999999999998</v>
      </c>
      <c r="I149" s="32">
        <f t="shared" ref="I149" si="52">I138+I148</f>
        <v>83.47999999999999</v>
      </c>
      <c r="J149" s="32">
        <f t="shared" ref="J149:L149" si="53">J138+J148</f>
        <v>587.32000000000005</v>
      </c>
      <c r="K149" s="32"/>
      <c r="L149" s="32">
        <f t="shared" si="53"/>
        <v>100</v>
      </c>
    </row>
    <row r="150" spans="1:12" ht="15" x14ac:dyDescent="0.25">
      <c r="A150" s="20">
        <v>2</v>
      </c>
      <c r="B150" s="21">
        <v>4</v>
      </c>
      <c r="C150" s="22" t="s">
        <v>20</v>
      </c>
      <c r="D150" s="5" t="s">
        <v>21</v>
      </c>
      <c r="E150" s="49" t="s">
        <v>57</v>
      </c>
      <c r="F150" s="50">
        <v>270</v>
      </c>
      <c r="G150" s="50">
        <v>12.4</v>
      </c>
      <c r="H150" s="50">
        <v>10.37</v>
      </c>
      <c r="I150" s="50">
        <v>25.85</v>
      </c>
      <c r="J150" s="50">
        <v>296.39999999999998</v>
      </c>
      <c r="K150" s="51">
        <v>455.67</v>
      </c>
      <c r="L150" s="50">
        <v>70.23</v>
      </c>
    </row>
    <row r="151" spans="1:12" ht="15" x14ac:dyDescent="0.25">
      <c r="A151" s="23"/>
      <c r="B151" s="15"/>
      <c r="C151" s="11"/>
      <c r="D151" s="7" t="s">
        <v>22</v>
      </c>
      <c r="E151" s="52" t="s">
        <v>58</v>
      </c>
      <c r="F151" s="53">
        <v>200</v>
      </c>
      <c r="G151" s="53">
        <v>2.48</v>
      </c>
      <c r="H151" s="53">
        <v>3.87</v>
      </c>
      <c r="I151" s="53">
        <v>19.489999999999998</v>
      </c>
      <c r="J151" s="53">
        <v>101.6</v>
      </c>
      <c r="K151" s="54">
        <v>875</v>
      </c>
      <c r="L151" s="53">
        <v>9.44</v>
      </c>
    </row>
    <row r="152" spans="1:12" ht="15" x14ac:dyDescent="0.25">
      <c r="A152" s="23"/>
      <c r="B152" s="15"/>
      <c r="C152" s="11"/>
      <c r="D152" s="7" t="s">
        <v>23</v>
      </c>
      <c r="E152" s="52" t="s">
        <v>59</v>
      </c>
      <c r="F152" s="53">
        <v>70</v>
      </c>
      <c r="G152" s="53">
        <v>4.3899999999999997</v>
      </c>
      <c r="H152" s="53">
        <v>5.56</v>
      </c>
      <c r="I152" s="53">
        <v>38.19</v>
      </c>
      <c r="J152" s="53">
        <v>198.76</v>
      </c>
      <c r="K152" s="54"/>
      <c r="L152" s="53">
        <v>20.329999999999998</v>
      </c>
    </row>
    <row r="153" spans="1:12" ht="15" x14ac:dyDescent="0.25">
      <c r="A153" s="23"/>
      <c r="B153" s="15"/>
      <c r="C153" s="11"/>
      <c r="D153" s="7" t="s">
        <v>24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SUM(F150:F155)</f>
        <v>540</v>
      </c>
      <c r="G156" s="19">
        <f>SUM(G150:G155)</f>
        <v>19.27</v>
      </c>
      <c r="H156" s="19">
        <f>SUM(H150:H155)</f>
        <v>19.799999999999997</v>
      </c>
      <c r="I156" s="19">
        <f>SUM(I150:I155)</f>
        <v>83.53</v>
      </c>
      <c r="J156" s="19">
        <f>SUM(J150:J155)</f>
        <v>596.76</v>
      </c>
      <c r="K156" s="25"/>
      <c r="L156" s="19">
        <f>SUM(L150:L155)</f>
        <v>100</v>
      </c>
    </row>
    <row r="157" spans="1:12" ht="15" x14ac:dyDescent="0.25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7" t="s">
        <v>32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 t="shared" ref="G166:J166" si="54">SUM(G157:G165)</f>
        <v>0</v>
      </c>
      <c r="H166" s="19">
        <f t="shared" si="54"/>
        <v>0</v>
      </c>
      <c r="I166" s="19">
        <f t="shared" si="54"/>
        <v>0</v>
      </c>
      <c r="J166" s="19">
        <f t="shared" si="54"/>
        <v>0</v>
      </c>
      <c r="K166" s="25"/>
      <c r="L166" s="19">
        <f t="shared" ref="L166" si="55">SUM(L157:L165)</f>
        <v>0</v>
      </c>
    </row>
    <row r="167" spans="1:12" ht="15.75" thickBot="1" x14ac:dyDescent="0.25">
      <c r="A167" s="29">
        <f>A150</f>
        <v>2</v>
      </c>
      <c r="B167" s="30">
        <f>B150</f>
        <v>4</v>
      </c>
      <c r="C167" s="58" t="s">
        <v>4</v>
      </c>
      <c r="D167" s="59"/>
      <c r="E167" s="31"/>
      <c r="F167" s="32">
        <f>F156+F166</f>
        <v>540</v>
      </c>
      <c r="G167" s="32">
        <f t="shared" ref="G167" si="56">G156+G166</f>
        <v>19.27</v>
      </c>
      <c r="H167" s="32">
        <f t="shared" ref="H167" si="57">H156+H166</f>
        <v>19.799999999999997</v>
      </c>
      <c r="I167" s="32">
        <f t="shared" ref="I167" si="58">I156+I166</f>
        <v>83.53</v>
      </c>
      <c r="J167" s="32">
        <f t="shared" ref="J167:L167" si="59">J156+J166</f>
        <v>596.76</v>
      </c>
      <c r="K167" s="32"/>
      <c r="L167" s="32">
        <f t="shared" si="59"/>
        <v>100</v>
      </c>
    </row>
    <row r="168" spans="1:12" ht="25.5" x14ac:dyDescent="0.25">
      <c r="A168" s="20">
        <v>2</v>
      </c>
      <c r="B168" s="21">
        <v>5</v>
      </c>
      <c r="C168" s="22" t="s">
        <v>20</v>
      </c>
      <c r="D168" s="5" t="s">
        <v>21</v>
      </c>
      <c r="E168" s="49" t="s">
        <v>61</v>
      </c>
      <c r="F168" s="50">
        <v>310</v>
      </c>
      <c r="G168" s="50">
        <v>15.94</v>
      </c>
      <c r="H168" s="50">
        <v>19.39</v>
      </c>
      <c r="I168" s="50">
        <v>52.7</v>
      </c>
      <c r="J168" s="50">
        <v>425.91</v>
      </c>
      <c r="K168" s="51" t="s">
        <v>62</v>
      </c>
      <c r="L168" s="50">
        <v>89.75</v>
      </c>
    </row>
    <row r="169" spans="1:12" ht="15" x14ac:dyDescent="0.25">
      <c r="A169" s="23"/>
      <c r="B169" s="15"/>
      <c r="C169" s="11"/>
      <c r="D169" s="7" t="s">
        <v>22</v>
      </c>
      <c r="E169" s="52" t="s">
        <v>45</v>
      </c>
      <c r="F169" s="53">
        <v>200</v>
      </c>
      <c r="G169" s="53">
        <v>0.25</v>
      </c>
      <c r="H169" s="53">
        <v>0.05</v>
      </c>
      <c r="I169" s="53">
        <v>11.33</v>
      </c>
      <c r="J169" s="53">
        <v>60</v>
      </c>
      <c r="K169" s="54">
        <v>880</v>
      </c>
      <c r="L169" s="53">
        <v>7.25</v>
      </c>
    </row>
    <row r="170" spans="1:12" ht="15" x14ac:dyDescent="0.25">
      <c r="A170" s="23"/>
      <c r="B170" s="15"/>
      <c r="C170" s="11"/>
      <c r="D170" s="7" t="s">
        <v>23</v>
      </c>
      <c r="E170" s="52" t="s">
        <v>42</v>
      </c>
      <c r="F170" s="53">
        <v>40</v>
      </c>
      <c r="G170" s="53">
        <v>3.04</v>
      </c>
      <c r="H170" s="53">
        <v>0.32</v>
      </c>
      <c r="I170" s="53">
        <v>19.68</v>
      </c>
      <c r="J170" s="53">
        <v>93.76</v>
      </c>
      <c r="K170" s="54"/>
      <c r="L170" s="53">
        <v>3</v>
      </c>
    </row>
    <row r="171" spans="1:12" ht="15" x14ac:dyDescent="0.25">
      <c r="A171" s="23"/>
      <c r="B171" s="15"/>
      <c r="C171" s="11"/>
      <c r="D171" s="7" t="s">
        <v>24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.75" customHeight="1" x14ac:dyDescent="0.25">
      <c r="A174" s="24"/>
      <c r="B174" s="17"/>
      <c r="C174" s="8"/>
      <c r="D174" s="18" t="s">
        <v>33</v>
      </c>
      <c r="E174" s="9"/>
      <c r="F174" s="19">
        <f>SUM(F168:F173)</f>
        <v>550</v>
      </c>
      <c r="G174" s="19">
        <f>SUM(G168:G173)</f>
        <v>19.229999999999997</v>
      </c>
      <c r="H174" s="19">
        <f>SUM(H168:H173)</f>
        <v>19.760000000000002</v>
      </c>
      <c r="I174" s="19">
        <f>SUM(I168:I173)</f>
        <v>83.710000000000008</v>
      </c>
      <c r="J174" s="19">
        <f>SUM(J168:J173)</f>
        <v>579.67000000000007</v>
      </c>
      <c r="K174" s="25"/>
      <c r="L174" s="19">
        <f>SUM(L168:L173)</f>
        <v>100</v>
      </c>
    </row>
    <row r="175" spans="1:12" ht="15" x14ac:dyDescent="0.25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32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60">SUM(G175:G183)</f>
        <v>0</v>
      </c>
      <c r="H184" s="19">
        <f t="shared" si="60"/>
        <v>0</v>
      </c>
      <c r="I184" s="19">
        <f t="shared" si="60"/>
        <v>0</v>
      </c>
      <c r="J184" s="19">
        <f t="shared" si="60"/>
        <v>0</v>
      </c>
      <c r="K184" s="25"/>
      <c r="L184" s="19">
        <f t="shared" ref="L184" si="61">SUM(L175:L183)</f>
        <v>0</v>
      </c>
    </row>
    <row r="185" spans="1:12" ht="15.75" thickBot="1" x14ac:dyDescent="0.25">
      <c r="A185" s="29">
        <f>A168</f>
        <v>2</v>
      </c>
      <c r="B185" s="30">
        <f>B168</f>
        <v>5</v>
      </c>
      <c r="C185" s="58" t="s">
        <v>4</v>
      </c>
      <c r="D185" s="59"/>
      <c r="E185" s="31"/>
      <c r="F185" s="32">
        <f>F174+F184</f>
        <v>550</v>
      </c>
      <c r="G185" s="32">
        <f t="shared" ref="G185" si="62">G174+G184</f>
        <v>19.229999999999997</v>
      </c>
      <c r="H185" s="32">
        <f t="shared" ref="H185" si="63">H174+H184</f>
        <v>19.760000000000002</v>
      </c>
      <c r="I185" s="32">
        <f t="shared" ref="I185" si="64">I174+I184</f>
        <v>83.710000000000008</v>
      </c>
      <c r="J185" s="32">
        <f t="shared" ref="J185:L185" si="65">J174+J184</f>
        <v>579.67000000000007</v>
      </c>
      <c r="K185" s="32"/>
      <c r="L185" s="32">
        <f t="shared" si="65"/>
        <v>100</v>
      </c>
    </row>
    <row r="186" spans="1:12" ht="13.5" thickBot="1" x14ac:dyDescent="0.25">
      <c r="A186" s="27"/>
      <c r="B186" s="28"/>
      <c r="C186" s="60" t="s">
        <v>5</v>
      </c>
      <c r="D186" s="60"/>
      <c r="E186" s="60"/>
      <c r="F186" s="34">
        <f>(F23+F41+F59+F77+F95+F113+F131+F149+F167+F185)/(IF(F23=0,0,1)+IF(F41=0,0,1)+IF(F59=0,0,1)+IF(F77=0,0,1)+IF(F95=0,0,1)+IF(F113=0,0,1)+IF(F131=0,0,1)+IF(F149=0,0,1)+IF(F167=0,0,1)+IF(F185=0,0,1))</f>
        <v>561.5</v>
      </c>
      <c r="G186" s="34">
        <f>(G23+G41+G59+G77+G95+G113+G131+G149+G167+G185)/(IF(G23=0,0,1)+IF(G41=0,0,1)+IF(G59=0,0,1)+IF(G77=0,0,1)+IF(G95=0,0,1)+IF(G113=0,0,1)+IF(G131=0,0,1)+IF(G149=0,0,1)+IF(G167=0,0,1)+IF(G185=0,0,1))</f>
        <v>19.181000000000001</v>
      </c>
      <c r="H186" s="34">
        <f>(H23+H41+H59+H77+H95+H113+H131+H149+H167+H185)/(IF(H23=0,0,1)+IF(H41=0,0,1)+IF(H59=0,0,1)+IF(H77=0,0,1)+IF(H95=0,0,1)+IF(H113=0,0,1)+IF(H131=0,0,1)+IF(H149=0,0,1)+IF(H167=0,0,1)+IF(H185=0,0,1))</f>
        <v>19.536999999999999</v>
      </c>
      <c r="I186" s="34">
        <f>(I23+I41+I59+I77+I95+I113+I131+I149+I167+I185)/(IF(I23=0,0,1)+IF(I41=0,0,1)+IF(I59=0,0,1)+IF(I77=0,0,1)+IF(I95=0,0,1)+IF(I113=0,0,1)+IF(I131=0,0,1)+IF(I149=0,0,1)+IF(I167=0,0,1)+IF(I185=0,0,1))</f>
        <v>83.280999999999992</v>
      </c>
      <c r="J186" s="34">
        <f>(J23+J41+J59+J77+J95+J113+J131+J149+J167+J185)/(IF(J23=0,0,1)+IF(J41=0,0,1)+IF(J59=0,0,1)+IF(J77=0,0,1)+IF(J95=0,0,1)+IF(J113=0,0,1)+IF(J131=0,0,1)+IF(J149=0,0,1)+IF(J167=0,0,1)+IF(J185=0,0,1))</f>
        <v>586.28600000000006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100</v>
      </c>
    </row>
  </sheetData>
  <mergeCells count="14"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  <mergeCell ref="C1:E1"/>
    <mergeCell ref="H1:K1"/>
    <mergeCell ref="H2:K2"/>
    <mergeCell ref="C41:D41"/>
    <mergeCell ref="C59:D59"/>
  </mergeCells>
  <pageMargins left="0.11811023622047244" right="0.11811023622047244" top="0.15748031496062992" bottom="0.15748031496062992" header="0.31496062992125984" footer="0.1181102362204724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№2biblioteka</cp:lastModifiedBy>
  <cp:lastPrinted>2026-01-15T06:19:32Z</cp:lastPrinted>
  <dcterms:created xsi:type="dcterms:W3CDTF">2022-05-16T14:23:56Z</dcterms:created>
  <dcterms:modified xsi:type="dcterms:W3CDTF">2026-01-15T06:27:26Z</dcterms:modified>
</cp:coreProperties>
</file>