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20955" windowHeight="96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B182" i="1" l="1"/>
  <c r="A182" i="1"/>
  <c r="L181" i="1"/>
  <c r="J181" i="1"/>
  <c r="I181" i="1"/>
  <c r="H181" i="1"/>
  <c r="G181" i="1"/>
  <c r="F181" i="1"/>
  <c r="B172" i="1"/>
  <c r="A172" i="1"/>
  <c r="L171" i="1"/>
  <c r="L182" i="1" s="1"/>
  <c r="J171" i="1"/>
  <c r="J182" i="1" s="1"/>
  <c r="I171" i="1"/>
  <c r="I182" i="1" s="1"/>
  <c r="H171" i="1"/>
  <c r="G171" i="1"/>
  <c r="G182" i="1" s="1"/>
  <c r="F171" i="1"/>
  <c r="F182" i="1" s="1"/>
  <c r="B164" i="1"/>
  <c r="A164" i="1"/>
  <c r="L163" i="1"/>
  <c r="J163" i="1"/>
  <c r="I163" i="1"/>
  <c r="H163" i="1"/>
  <c r="G163" i="1"/>
  <c r="F163" i="1"/>
  <c r="B155" i="1"/>
  <c r="A155" i="1"/>
  <c r="L154" i="1"/>
  <c r="L164" i="1" s="1"/>
  <c r="J154" i="1"/>
  <c r="I154" i="1"/>
  <c r="I164" i="1" s="1"/>
  <c r="H154" i="1"/>
  <c r="H164" i="1" s="1"/>
  <c r="G154" i="1"/>
  <c r="G164" i="1" s="1"/>
  <c r="F154" i="1"/>
  <c r="F164" i="1" s="1"/>
  <c r="B147" i="1"/>
  <c r="A147" i="1"/>
  <c r="L146" i="1"/>
  <c r="J146" i="1"/>
  <c r="I146" i="1"/>
  <c r="H146" i="1"/>
  <c r="G146" i="1"/>
  <c r="F146" i="1"/>
  <c r="B137" i="1"/>
  <c r="A137" i="1"/>
  <c r="L136" i="1"/>
  <c r="L147" i="1" s="1"/>
  <c r="J136" i="1"/>
  <c r="J147" i="1" s="1"/>
  <c r="I136" i="1"/>
  <c r="I147" i="1" s="1"/>
  <c r="H136" i="1"/>
  <c r="H147" i="1" s="1"/>
  <c r="G136" i="1"/>
  <c r="G147" i="1" s="1"/>
  <c r="F136" i="1"/>
  <c r="F147" i="1" s="1"/>
  <c r="B129" i="1"/>
  <c r="A129" i="1"/>
  <c r="L128" i="1"/>
  <c r="J128" i="1"/>
  <c r="I128" i="1"/>
  <c r="H128" i="1"/>
  <c r="G128" i="1"/>
  <c r="F128" i="1"/>
  <c r="B120" i="1"/>
  <c r="A120" i="1"/>
  <c r="L119" i="1"/>
  <c r="J119" i="1"/>
  <c r="J129" i="1" s="1"/>
  <c r="I119" i="1"/>
  <c r="I129" i="1" s="1"/>
  <c r="H119" i="1"/>
  <c r="H129" i="1" s="1"/>
  <c r="G119" i="1"/>
  <c r="G129" i="1" s="1"/>
  <c r="F119" i="1"/>
  <c r="F129" i="1" s="1"/>
  <c r="B112" i="1"/>
  <c r="A112" i="1"/>
  <c r="L111" i="1"/>
  <c r="J111" i="1"/>
  <c r="I111" i="1"/>
  <c r="H111" i="1"/>
  <c r="G111" i="1"/>
  <c r="F111" i="1"/>
  <c r="B102" i="1"/>
  <c r="A102" i="1"/>
  <c r="L101" i="1"/>
  <c r="J101" i="1"/>
  <c r="J112" i="1" s="1"/>
  <c r="I101" i="1"/>
  <c r="H101" i="1"/>
  <c r="H112" i="1" s="1"/>
  <c r="G101" i="1"/>
  <c r="F101" i="1"/>
  <c r="F112" i="1" s="1"/>
  <c r="B94" i="1"/>
  <c r="A94" i="1"/>
  <c r="L93" i="1"/>
  <c r="J93" i="1"/>
  <c r="I93" i="1"/>
  <c r="H93" i="1"/>
  <c r="G93" i="1"/>
  <c r="F93" i="1"/>
  <c r="B84" i="1"/>
  <c r="A84" i="1"/>
  <c r="L83" i="1"/>
  <c r="J83" i="1"/>
  <c r="J94" i="1" s="1"/>
  <c r="I83" i="1"/>
  <c r="H83" i="1"/>
  <c r="H94" i="1" s="1"/>
  <c r="G83" i="1"/>
  <c r="F83" i="1"/>
  <c r="F94" i="1" s="1"/>
  <c r="B76" i="1"/>
  <c r="A76" i="1"/>
  <c r="L75" i="1"/>
  <c r="J75" i="1"/>
  <c r="I75" i="1"/>
  <c r="H75" i="1"/>
  <c r="G75" i="1"/>
  <c r="F75" i="1"/>
  <c r="B66" i="1"/>
  <c r="A66" i="1"/>
  <c r="L65" i="1"/>
  <c r="J65" i="1"/>
  <c r="I65" i="1"/>
  <c r="H65" i="1"/>
  <c r="H76" i="1" s="1"/>
  <c r="G65" i="1"/>
  <c r="F65" i="1"/>
  <c r="B58" i="1"/>
  <c r="A58" i="1"/>
  <c r="L57" i="1"/>
  <c r="J57" i="1"/>
  <c r="I57" i="1"/>
  <c r="H57" i="1"/>
  <c r="G57" i="1"/>
  <c r="F57" i="1"/>
  <c r="B48" i="1"/>
  <c r="A48" i="1"/>
  <c r="L47" i="1"/>
  <c r="J47" i="1"/>
  <c r="I47" i="1"/>
  <c r="H47" i="1"/>
  <c r="G47" i="1"/>
  <c r="F47" i="1"/>
  <c r="B40" i="1"/>
  <c r="A40" i="1"/>
  <c r="L39" i="1"/>
  <c r="J39" i="1"/>
  <c r="I39" i="1"/>
  <c r="H39" i="1"/>
  <c r="G39" i="1"/>
  <c r="F39" i="1"/>
  <c r="B31" i="1"/>
  <c r="A31" i="1"/>
  <c r="L30" i="1"/>
  <c r="J30" i="1"/>
  <c r="I30" i="1"/>
  <c r="H30" i="1"/>
  <c r="G30" i="1"/>
  <c r="F30" i="1"/>
  <c r="B23" i="1"/>
  <c r="A23" i="1"/>
  <c r="L22" i="1"/>
  <c r="L23" i="1" s="1"/>
  <c r="J22" i="1"/>
  <c r="I22" i="1"/>
  <c r="H22" i="1"/>
  <c r="G22" i="1"/>
  <c r="F22" i="1"/>
  <c r="B13" i="1"/>
  <c r="A13" i="1"/>
  <c r="J164" i="1" l="1"/>
  <c r="F76" i="1"/>
  <c r="F58" i="1"/>
  <c r="J76" i="1"/>
  <c r="H182" i="1"/>
  <c r="L129" i="1"/>
  <c r="L112" i="1"/>
  <c r="I112" i="1"/>
  <c r="G112" i="1"/>
  <c r="L94" i="1"/>
  <c r="I94" i="1"/>
  <c r="G94" i="1"/>
  <c r="L76" i="1"/>
  <c r="I76" i="1"/>
  <c r="G76" i="1"/>
  <c r="L58" i="1"/>
  <c r="J58" i="1"/>
  <c r="I58" i="1"/>
  <c r="H58" i="1"/>
  <c r="G58" i="1"/>
  <c r="J40" i="1"/>
  <c r="I40" i="1"/>
  <c r="L40" i="1"/>
  <c r="H40" i="1"/>
  <c r="G40" i="1"/>
  <c r="F40" i="1"/>
  <c r="F23" i="1"/>
  <c r="J23" i="1"/>
  <c r="I23" i="1"/>
  <c r="H23" i="1"/>
  <c r="G23" i="1"/>
  <c r="J183" i="1" l="1"/>
  <c r="I183" i="1"/>
  <c r="F183" i="1"/>
  <c r="L183" i="1"/>
  <c r="H183" i="1"/>
  <c r="G183" i="1"/>
</calcChain>
</file>

<file path=xl/sharedStrings.xml><?xml version="1.0" encoding="utf-8"?>
<sst xmlns="http://schemas.openxmlformats.org/spreadsheetml/2006/main" count="269" uniqueCount="106">
  <si>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</si>
  <si>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</si>
  <si>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</si>
  <si>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</si>
  <si>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</si>
  <si>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</si>
  <si>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</si>
  <si>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</si>
  <si>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</si>
  <si>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</si>
  <si>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</si>
  <si>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</si>
  <si>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</si>
  <si>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</si>
  <si>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</si>
  <si>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</si>
  <si>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</si>
  <si>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</si>
  <si>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</si>
  <si>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</si>
  <si>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</si>
  <si>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</si>
  <si>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</si>
  <si>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</si>
  <si>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</si>
  <si>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</si>
  <si>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</si>
  <si>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</si>
  <si>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</si>
  <si>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</si>
  <si>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</si>
  <si>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</si>
  <si>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</si>
  <si>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</si>
  <si>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</si>
  <si>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</si>
  <si>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</si>
  <si>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</si>
  <si>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</si>
  <si>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</si>
  <si>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Суп картофельный с бобовыми (горохом)</t>
  </si>
  <si>
    <t>Чай с лимоном</t>
  </si>
  <si>
    <t>Суп крестьянский с крупой</t>
  </si>
  <si>
    <t>Борщ с капустой и картофелем</t>
  </si>
  <si>
    <t>Бефстроганов из птицы</t>
  </si>
  <si>
    <t>Суп картофельный с клецками</t>
  </si>
  <si>
    <t>Свекольник со сметаной</t>
  </si>
  <si>
    <t>54-18с</t>
  </si>
  <si>
    <t>МБОУ СОШ № 7 г. Сальска</t>
  </si>
  <si>
    <t>Директор</t>
  </si>
  <si>
    <t>Лысикова С.Ю.</t>
  </si>
  <si>
    <t>Фрукты свежие (яблоки)</t>
  </si>
  <si>
    <t>сладкое</t>
  </si>
  <si>
    <t>Пюре картофельное</t>
  </si>
  <si>
    <t>Компот из смеси сухофруктов</t>
  </si>
  <si>
    <t>Кофейный напиток</t>
  </si>
  <si>
    <t>54-12м</t>
  </si>
  <si>
    <t>Омлет натуральный, Сосиски отварные, Икра кабачковая</t>
  </si>
  <si>
    <t>340,413,57</t>
  </si>
  <si>
    <t>Тефтели из птицы с соусом</t>
  </si>
  <si>
    <t>Суп картофельный с яйцом (паутинка)</t>
  </si>
  <si>
    <t>Мячо тушеное с овощами</t>
  </si>
  <si>
    <t>54-10с</t>
  </si>
  <si>
    <t>Маффины сливочные</t>
  </si>
  <si>
    <t>Суп картофельный с крупой (пшено)</t>
  </si>
  <si>
    <t>Компот из свежих яблок</t>
  </si>
  <si>
    <t>Тефтели из птицы с соусом, Каша рассыпчатая гречневая, Овощи свежие (помидоры)</t>
  </si>
  <si>
    <t>374,520,101</t>
  </si>
  <si>
    <t xml:space="preserve">Суп картофельный с клецками </t>
  </si>
  <si>
    <t xml:space="preserve">Компот из смеси сухофруктов </t>
  </si>
  <si>
    <t>Хлеб пшеничный йодированный</t>
  </si>
  <si>
    <t>Каша рассыпчатая гречневая, Овощи соленые (помидоры)</t>
  </si>
  <si>
    <t>01</t>
  </si>
  <si>
    <t>10</t>
  </si>
  <si>
    <t>Наггетсы куриные, Макаронные изделия отварные, Овощи соленые (огурцы)</t>
  </si>
  <si>
    <t>Плов из птицы, Салат из квашенной капусты</t>
  </si>
  <si>
    <t>54-12м, 45</t>
  </si>
  <si>
    <t>Каша жидкая молочная пшенная, Запеканка из творога с рисом и молоком сгущенным</t>
  </si>
  <si>
    <t>54-24 к, 315</t>
  </si>
  <si>
    <t>Биточки по-белорусски, Соус томатный с овощами</t>
  </si>
  <si>
    <t>Каша вязкая перловая, Овощи соленые(помидоры)</t>
  </si>
  <si>
    <t>467, 588</t>
  </si>
  <si>
    <t>Гуляш из птицы, Каша вязкая пшеничная, Салат из квашеной капусты</t>
  </si>
  <si>
    <t>437,510,45</t>
  </si>
  <si>
    <t>Макаронные изделия отварные, Овощи соленые(огурцы)</t>
  </si>
  <si>
    <t>Котлеты рубленые из птицы, Пюре картофельное, Овощи соленые (помидоры)</t>
  </si>
  <si>
    <t>Каша вязкая пшенная, Свекла отварная дольками</t>
  </si>
  <si>
    <t>510, 54-28</t>
  </si>
  <si>
    <t>Плов из птицы, Овощи соленые (огурцы)</t>
  </si>
  <si>
    <t>Наггетсы куриные</t>
  </si>
  <si>
    <t>Макаронные изделия отварные, Салат из свеклы</t>
  </si>
  <si>
    <t>Котлеты мясо-картофельные по-хлыновски, Макаронные изделия отварные, Салат из квашеной капусты</t>
  </si>
  <si>
    <t>Хлеб пшеничный йодированный, Сыр "Российский" (порциями)</t>
  </si>
  <si>
    <t>454,332,45</t>
  </si>
  <si>
    <t>Рагу из мяса птицы, Овоши соленые (огурцы)</t>
  </si>
  <si>
    <t>Каша вязкая молочная "Дружба", Рулет с начинкой</t>
  </si>
  <si>
    <t>Какао с молоком сгущенным</t>
  </si>
  <si>
    <t>Биточки рубленые из птицы, Соус томатный</t>
  </si>
  <si>
    <t>500, 588</t>
  </si>
  <si>
    <t>Хлеб пшеничный, Кондитерские изделия</t>
  </si>
  <si>
    <t>Плов из птицы, Овощи соленые(огурцы)</t>
  </si>
  <si>
    <t>Рыба, тушеная в томате с овощами (филе), Пюре картофельное, Овощи соленые (помидоры)</t>
  </si>
  <si>
    <t>Котлеты рубленые из птицы, Соус томатный с овощами</t>
  </si>
  <si>
    <t>Каша вязкая перловая , Салат из квашенной капусты</t>
  </si>
  <si>
    <t>498, 588</t>
  </si>
  <si>
    <t>510, 45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</si>
</sst>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2" borderId="2" xfId="0" applyFont="1" applyFill="1" applyBorder="1" applyProtection="1">
      <protection locked="0"/>
    </xf>
    <xf numFmtId="49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 vertical="top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0" fontId="4" fillId="0" borderId="2" xfId="0" applyFont="1" applyBorder="1"/>
    <xf numFmtId="0" fontId="11" fillId="0" borderId="2" xfId="0" applyFont="1" applyFill="1" applyBorder="1" applyAlignment="1">
      <alignment horizontal="center" wrapText="1"/>
    </xf>
    <xf numFmtId="2" fontId="11" fillId="0" borderId="2" xfId="0" applyNumberFormat="1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2" fontId="11" fillId="4" borderId="17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wrapText="1"/>
    </xf>
    <xf numFmtId="2" fontId="12" fillId="4" borderId="2" xfId="0" applyNumberFormat="1" applyFont="1" applyFill="1" applyBorder="1" applyAlignment="1">
      <alignment horizontal="center"/>
    </xf>
    <xf numFmtId="2" fontId="12" fillId="4" borderId="17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4" borderId="2" xfId="0" applyFont="1" applyFill="1" applyBorder="1" applyAlignment="1">
      <alignment horizontal="center" wrapText="1"/>
    </xf>
    <xf numFmtId="2" fontId="11" fillId="4" borderId="2" xfId="0" applyNumberFormat="1" applyFont="1" applyFill="1" applyBorder="1" applyAlignment="1">
      <alignment horizontal="center" wrapText="1"/>
    </xf>
    <xf numFmtId="2" fontId="11" fillId="4" borderId="24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2" fontId="11" fillId="4" borderId="24" xfId="0" applyNumberFormat="1" applyFont="1" applyFill="1" applyBorder="1" applyAlignment="1">
      <alignment horizontal="center" wrapText="1"/>
    </xf>
    <xf numFmtId="2" fontId="11" fillId="0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/>
    <xf numFmtId="2" fontId="3" fillId="0" borderId="2" xfId="0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wrapText="1"/>
    </xf>
    <xf numFmtId="0" fontId="0" fillId="0" borderId="2" xfId="0" applyFill="1" applyBorder="1" applyProtection="1">
      <protection locked="0"/>
    </xf>
    <xf numFmtId="2" fontId="11" fillId="0" borderId="17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wrapText="1"/>
    </xf>
    <xf numFmtId="2" fontId="2" fillId="4" borderId="2" xfId="0" applyNumberFormat="1" applyFont="1" applyFill="1" applyBorder="1" applyAlignment="1">
      <alignment horizontal="center"/>
    </xf>
    <xf numFmtId="2" fontId="2" fillId="4" borderId="17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2" fontId="2" fillId="4" borderId="23" xfId="0" applyNumberFormat="1" applyFont="1" applyFill="1" applyBorder="1" applyAlignment="1">
      <alignment horizontal="center"/>
    </xf>
    <xf numFmtId="2" fontId="2" fillId="4" borderId="17" xfId="0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2" fontId="1" fillId="4" borderId="17" xfId="0" applyNumberFormat="1" applyFont="1" applyFill="1" applyBorder="1" applyAlignment="1">
      <alignment horizontal="center" wrapText="1"/>
    </xf>
    <xf numFmtId="2" fontId="1" fillId="4" borderId="17" xfId="0" applyNumberFormat="1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Fill="1" applyBorder="1" applyAlignment="1">
      <alignment horizontal="center"/>
    </xf>
    <xf numFmtId="2" fontId="1" fillId="4" borderId="24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2" fontId="1" fillId="4" borderId="23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5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73" sqref="L173:L17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6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28515625" style="2" customWidth="1"/>
    <col min="12" max="16384" width="9.140625" style="2"/>
  </cols>
  <sheetData>
    <row r="1" spans="1:12" ht="15" x14ac:dyDescent="0.25">
      <c r="A1" s="39" t="s">
        <v>7</v>
      </c>
      <c r="B1" s="40"/>
      <c r="C1" s="106" t="s">
        <v>48</v>
      </c>
      <c r="D1" s="107"/>
      <c r="E1" s="107"/>
      <c r="F1" s="41" t="s">
        <v>16</v>
      </c>
      <c r="G1" s="40" t="s">
        <v>17</v>
      </c>
      <c r="H1" s="108" t="s">
        <v>49</v>
      </c>
      <c r="I1" s="108"/>
      <c r="J1" s="108"/>
      <c r="K1" s="108"/>
    </row>
    <row r="2" spans="1:12" ht="18" x14ac:dyDescent="0.2">
      <c r="A2" s="42" t="s">
        <v>6</v>
      </c>
      <c r="B2" s="40"/>
      <c r="C2" s="40"/>
      <c r="D2" s="39"/>
      <c r="E2" s="40"/>
      <c r="F2" s="40"/>
      <c r="G2" s="40" t="s">
        <v>18</v>
      </c>
      <c r="H2" s="108" t="s">
        <v>50</v>
      </c>
      <c r="I2" s="108"/>
      <c r="J2" s="108"/>
      <c r="K2" s="108"/>
    </row>
    <row r="3" spans="1:12" ht="17.25" customHeight="1" x14ac:dyDescent="0.2">
      <c r="A3" s="43" t="s">
        <v>8</v>
      </c>
      <c r="B3" s="40"/>
      <c r="C3" s="40"/>
      <c r="D3" s="44"/>
      <c r="E3" s="45" t="s">
        <v>9</v>
      </c>
      <c r="F3" s="40"/>
      <c r="G3" s="40" t="s">
        <v>19</v>
      </c>
      <c r="H3" s="46" t="s">
        <v>72</v>
      </c>
      <c r="I3" s="46" t="s">
        <v>73</v>
      </c>
      <c r="J3" s="47">
        <v>2024</v>
      </c>
      <c r="K3" s="39"/>
    </row>
    <row r="4" spans="1:12" ht="13.5" thickBot="1" x14ac:dyDescent="0.25">
      <c r="A4" s="40"/>
      <c r="B4" s="40"/>
      <c r="C4" s="40"/>
      <c r="D4" s="43"/>
      <c r="E4" s="40"/>
      <c r="F4" s="40"/>
      <c r="G4" s="40"/>
      <c r="H4" s="48" t="s">
        <v>36</v>
      </c>
      <c r="I4" s="48" t="s">
        <v>37</v>
      </c>
      <c r="J4" s="48" t="s">
        <v>38</v>
      </c>
      <c r="K4" s="40"/>
    </row>
    <row r="5" spans="1:12" ht="34.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15" x14ac:dyDescent="0.25">
      <c r="A6" s="17">
        <v>1</v>
      </c>
      <c r="B6" s="18">
        <v>1</v>
      </c>
      <c r="C6" s="19" t="s">
        <v>20</v>
      </c>
      <c r="D6" s="3" t="s">
        <v>21</v>
      </c>
      <c r="E6" s="78" t="s">
        <v>57</v>
      </c>
      <c r="F6" s="79">
        <v>255</v>
      </c>
      <c r="G6" s="82">
        <v>15.79</v>
      </c>
      <c r="H6" s="82">
        <v>19.440000000000001</v>
      </c>
      <c r="I6" s="82">
        <v>47.75</v>
      </c>
      <c r="J6" s="82">
        <v>476.89</v>
      </c>
      <c r="K6" s="86" t="s">
        <v>58</v>
      </c>
      <c r="L6" s="82">
        <v>79.62</v>
      </c>
    </row>
    <row r="7" spans="1:12" ht="15" x14ac:dyDescent="0.25">
      <c r="A7" s="20"/>
      <c r="B7" s="12"/>
      <c r="C7" s="9"/>
      <c r="D7" s="5" t="s">
        <v>22</v>
      </c>
      <c r="E7" s="78" t="s">
        <v>55</v>
      </c>
      <c r="F7" s="80">
        <v>200</v>
      </c>
      <c r="G7" s="83">
        <v>1.1399999999999999</v>
      </c>
      <c r="H7" s="83">
        <v>0.66</v>
      </c>
      <c r="I7" s="83">
        <v>6.82</v>
      </c>
      <c r="J7" s="83">
        <v>37.799999999999997</v>
      </c>
      <c r="K7" s="87">
        <v>692</v>
      </c>
      <c r="L7" s="83">
        <v>3.5</v>
      </c>
    </row>
    <row r="8" spans="1:12" ht="15" x14ac:dyDescent="0.25">
      <c r="A8" s="20"/>
      <c r="B8" s="12"/>
      <c r="C8" s="9"/>
      <c r="D8" s="5" t="s">
        <v>23</v>
      </c>
      <c r="E8" s="81" t="s">
        <v>70</v>
      </c>
      <c r="F8" s="52">
        <v>45</v>
      </c>
      <c r="G8" s="53">
        <v>3.42</v>
      </c>
      <c r="H8" s="53">
        <v>0.36</v>
      </c>
      <c r="I8" s="53">
        <v>26.1</v>
      </c>
      <c r="J8" s="53">
        <v>117.56</v>
      </c>
      <c r="K8" s="88"/>
      <c r="L8" s="83">
        <v>2.88</v>
      </c>
    </row>
    <row r="9" spans="1:12" ht="15" x14ac:dyDescent="0.25">
      <c r="A9" s="20"/>
      <c r="B9" s="12"/>
      <c r="C9" s="9"/>
      <c r="D9" s="5" t="s">
        <v>24</v>
      </c>
      <c r="E9" s="34"/>
      <c r="F9" s="35"/>
      <c r="G9" s="35"/>
      <c r="H9" s="35"/>
      <c r="I9" s="35"/>
      <c r="J9" s="35"/>
      <c r="K9" s="36"/>
      <c r="L9" s="35"/>
    </row>
    <row r="10" spans="1:12" ht="15" x14ac:dyDescent="0.25">
      <c r="A10" s="20"/>
      <c r="B10" s="12"/>
      <c r="C10" s="9"/>
      <c r="D10" s="4"/>
      <c r="E10" s="34"/>
      <c r="F10" s="35"/>
      <c r="G10" s="35"/>
      <c r="H10" s="35"/>
      <c r="I10" s="35"/>
      <c r="J10" s="35"/>
      <c r="K10" s="36"/>
      <c r="L10" s="35"/>
    </row>
    <row r="11" spans="1:12" ht="15" x14ac:dyDescent="0.25">
      <c r="A11" s="20"/>
      <c r="B11" s="12"/>
      <c r="C11" s="9"/>
      <c r="D11" s="4"/>
      <c r="E11" s="34"/>
      <c r="F11" s="35"/>
      <c r="G11" s="35"/>
      <c r="H11" s="35"/>
      <c r="I11" s="35"/>
      <c r="J11" s="35"/>
      <c r="K11" s="36"/>
      <c r="L11" s="35"/>
    </row>
    <row r="12" spans="1:12" ht="15" x14ac:dyDescent="0.25">
      <c r="A12" s="21"/>
      <c r="B12" s="14"/>
      <c r="C12" s="6"/>
      <c r="D12" s="15" t="s">
        <v>33</v>
      </c>
      <c r="E12" s="7"/>
      <c r="F12" s="16">
        <f>SUM(F6:F11)</f>
        <v>500</v>
      </c>
      <c r="G12" s="49">
        <f>SUM(G6:G11)</f>
        <v>20.350000000000001</v>
      </c>
      <c r="H12" s="49">
        <f>SUM(H6:H11)</f>
        <v>20.46</v>
      </c>
      <c r="I12" s="49">
        <f>SUM(I6:I11)</f>
        <v>80.67</v>
      </c>
      <c r="J12" s="49">
        <f>SUM(J6:J11)</f>
        <v>632.25</v>
      </c>
      <c r="K12" s="22"/>
      <c r="L12" s="49">
        <f>SUM(L6:L11)</f>
        <v>86</v>
      </c>
    </row>
    <row r="13" spans="1:12" ht="15" x14ac:dyDescent="0.25">
      <c r="A13" s="23">
        <f>A6</f>
        <v>1</v>
      </c>
      <c r="B13" s="10">
        <f>B6</f>
        <v>1</v>
      </c>
      <c r="C13" s="8" t="s">
        <v>25</v>
      </c>
      <c r="D13" s="5" t="s">
        <v>26</v>
      </c>
      <c r="E13" s="34"/>
      <c r="F13" s="35"/>
      <c r="G13" s="35"/>
      <c r="H13" s="35"/>
      <c r="I13" s="35"/>
      <c r="J13" s="35"/>
      <c r="K13" s="36"/>
      <c r="L13" s="35"/>
    </row>
    <row r="14" spans="1:12" ht="15" x14ac:dyDescent="0.25">
      <c r="A14" s="20"/>
      <c r="B14" s="12"/>
      <c r="C14" s="9"/>
      <c r="D14" s="5" t="s">
        <v>27</v>
      </c>
      <c r="E14" s="59" t="s">
        <v>40</v>
      </c>
      <c r="F14" s="60">
        <v>200</v>
      </c>
      <c r="G14" s="62">
        <v>4.6399999999999997</v>
      </c>
      <c r="H14" s="62">
        <v>4.58</v>
      </c>
      <c r="I14" s="62">
        <v>23.28</v>
      </c>
      <c r="J14" s="62">
        <v>133.13999999999999</v>
      </c>
      <c r="K14" s="64">
        <v>139</v>
      </c>
      <c r="L14" s="63">
        <v>14.22</v>
      </c>
    </row>
    <row r="15" spans="1:12" ht="15" x14ac:dyDescent="0.25">
      <c r="A15" s="20"/>
      <c r="B15" s="12"/>
      <c r="C15" s="9"/>
      <c r="D15" s="5" t="s">
        <v>28</v>
      </c>
      <c r="E15" s="61" t="s">
        <v>59</v>
      </c>
      <c r="F15" s="55">
        <v>160</v>
      </c>
      <c r="G15" s="56">
        <v>9.56</v>
      </c>
      <c r="H15" s="56">
        <v>13.69</v>
      </c>
      <c r="I15" s="56">
        <v>6.48</v>
      </c>
      <c r="J15" s="56">
        <v>189.33</v>
      </c>
      <c r="K15" s="65">
        <v>462</v>
      </c>
      <c r="L15" s="58">
        <v>41.53</v>
      </c>
    </row>
    <row r="16" spans="1:12" ht="15" x14ac:dyDescent="0.25">
      <c r="A16" s="20"/>
      <c r="B16" s="12"/>
      <c r="C16" s="9"/>
      <c r="D16" s="5" t="s">
        <v>29</v>
      </c>
      <c r="E16" s="59" t="s">
        <v>71</v>
      </c>
      <c r="F16" s="89">
        <v>160</v>
      </c>
      <c r="G16" s="91">
        <v>7.46</v>
      </c>
      <c r="H16" s="91">
        <v>6.38</v>
      </c>
      <c r="I16" s="91">
        <v>35.090000000000003</v>
      </c>
      <c r="J16" s="91">
        <v>231.1</v>
      </c>
      <c r="K16" s="66">
        <v>508</v>
      </c>
      <c r="L16" s="91">
        <v>22.72</v>
      </c>
    </row>
    <row r="17" spans="1:12" ht="15" x14ac:dyDescent="0.25">
      <c r="A17" s="20"/>
      <c r="B17" s="12"/>
      <c r="C17" s="9"/>
      <c r="D17" s="51" t="s">
        <v>52</v>
      </c>
      <c r="E17" s="61" t="s">
        <v>54</v>
      </c>
      <c r="F17" s="90">
        <v>200</v>
      </c>
      <c r="G17" s="92">
        <v>0.47</v>
      </c>
      <c r="H17" s="92">
        <v>0</v>
      </c>
      <c r="I17" s="92">
        <v>19.78</v>
      </c>
      <c r="J17" s="92">
        <v>112.68</v>
      </c>
      <c r="K17" s="65">
        <v>639</v>
      </c>
      <c r="L17" s="93">
        <v>5.0999999999999996</v>
      </c>
    </row>
    <row r="18" spans="1:12" ht="15" x14ac:dyDescent="0.25">
      <c r="A18" s="20"/>
      <c r="B18" s="12"/>
      <c r="C18" s="9"/>
      <c r="D18" s="5" t="s">
        <v>31</v>
      </c>
      <c r="E18" s="78" t="s">
        <v>70</v>
      </c>
      <c r="F18" s="89">
        <v>38</v>
      </c>
      <c r="G18" s="91">
        <v>2.89</v>
      </c>
      <c r="H18" s="91">
        <v>0.3</v>
      </c>
      <c r="I18" s="91">
        <v>22.04</v>
      </c>
      <c r="J18" s="91">
        <v>99.28</v>
      </c>
      <c r="K18" s="66"/>
      <c r="L18" s="83">
        <v>2.4300000000000002</v>
      </c>
    </row>
    <row r="19" spans="1:12" ht="15" x14ac:dyDescent="0.25">
      <c r="A19" s="20"/>
      <c r="B19" s="12"/>
      <c r="C19" s="9"/>
      <c r="D19" s="5" t="s">
        <v>32</v>
      </c>
      <c r="E19" s="34"/>
      <c r="F19" s="35"/>
      <c r="G19" s="35"/>
      <c r="H19" s="35"/>
      <c r="I19" s="35"/>
      <c r="J19" s="35"/>
      <c r="K19" s="36"/>
      <c r="L19" s="35"/>
    </row>
    <row r="20" spans="1:12" ht="15" x14ac:dyDescent="0.25">
      <c r="A20" s="20"/>
      <c r="B20" s="12"/>
      <c r="C20" s="9"/>
      <c r="D20" s="4"/>
      <c r="E20" s="34"/>
      <c r="F20" s="35"/>
      <c r="G20" s="35"/>
      <c r="H20" s="35"/>
      <c r="I20" s="35"/>
      <c r="J20" s="35"/>
      <c r="K20" s="36"/>
      <c r="L20" s="35"/>
    </row>
    <row r="21" spans="1:12" ht="15" x14ac:dyDescent="0.25">
      <c r="A21" s="20"/>
      <c r="B21" s="12"/>
      <c r="C21" s="9"/>
      <c r="D21" s="4"/>
      <c r="E21" s="34"/>
      <c r="F21" s="35"/>
      <c r="G21" s="35"/>
      <c r="H21" s="35"/>
      <c r="I21" s="35"/>
      <c r="J21" s="35"/>
      <c r="K21" s="36"/>
      <c r="L21" s="35"/>
    </row>
    <row r="22" spans="1:12" ht="15" x14ac:dyDescent="0.25">
      <c r="A22" s="21"/>
      <c r="B22" s="14"/>
      <c r="C22" s="6"/>
      <c r="D22" s="15" t="s">
        <v>33</v>
      </c>
      <c r="E22" s="7"/>
      <c r="F22" s="16">
        <f>SUM(F13:F21)</f>
        <v>758</v>
      </c>
      <c r="G22" s="16">
        <f t="shared" ref="G22:J22" si="0">SUM(G13:G21)</f>
        <v>25.02</v>
      </c>
      <c r="H22" s="16">
        <f t="shared" si="0"/>
        <v>24.95</v>
      </c>
      <c r="I22" s="16">
        <f t="shared" si="0"/>
        <v>106.67000000000002</v>
      </c>
      <c r="J22" s="16">
        <f t="shared" si="0"/>
        <v>765.53</v>
      </c>
      <c r="K22" s="22"/>
      <c r="L22" s="49">
        <f t="shared" ref="L22" si="1">SUM(L13:L21)</f>
        <v>86</v>
      </c>
    </row>
    <row r="23" spans="1:12" ht="15.75" thickBot="1" x14ac:dyDescent="0.25">
      <c r="A23" s="26">
        <f>A6</f>
        <v>1</v>
      </c>
      <c r="B23" s="27">
        <f>B6</f>
        <v>1</v>
      </c>
      <c r="C23" s="109" t="s">
        <v>4</v>
      </c>
      <c r="D23" s="110"/>
      <c r="E23" s="28"/>
      <c r="F23" s="29">
        <f>F12+F22</f>
        <v>1258</v>
      </c>
      <c r="G23" s="29">
        <f t="shared" ref="G23:J23" si="2">G12+G22</f>
        <v>45.370000000000005</v>
      </c>
      <c r="H23" s="29">
        <f t="shared" si="2"/>
        <v>45.41</v>
      </c>
      <c r="I23" s="29">
        <f t="shared" si="2"/>
        <v>187.34000000000003</v>
      </c>
      <c r="J23" s="29">
        <f t="shared" si="2"/>
        <v>1397.78</v>
      </c>
      <c r="K23" s="29"/>
      <c r="L23" s="50">
        <f t="shared" ref="L23" si="3">L12+L22</f>
        <v>172</v>
      </c>
    </row>
    <row r="24" spans="1:12" ht="30" x14ac:dyDescent="0.25">
      <c r="A24" s="11">
        <v>1</v>
      </c>
      <c r="B24" s="12">
        <v>2</v>
      </c>
      <c r="C24" s="19" t="s">
        <v>20</v>
      </c>
      <c r="D24" s="3" t="s">
        <v>21</v>
      </c>
      <c r="E24" s="78" t="s">
        <v>74</v>
      </c>
      <c r="F24" s="79">
        <v>260</v>
      </c>
      <c r="G24" s="82">
        <v>16.62</v>
      </c>
      <c r="H24" s="82">
        <v>19.760000000000002</v>
      </c>
      <c r="I24" s="82">
        <v>46.7</v>
      </c>
      <c r="J24" s="82">
        <v>415.95</v>
      </c>
      <c r="K24" s="87">
        <v>437.33199999999999</v>
      </c>
      <c r="L24" s="82">
        <v>80.34</v>
      </c>
    </row>
    <row r="25" spans="1:12" ht="15" x14ac:dyDescent="0.25">
      <c r="A25" s="11"/>
      <c r="B25" s="12"/>
      <c r="C25" s="9"/>
      <c r="D25" s="5" t="s">
        <v>22</v>
      </c>
      <c r="E25" s="78" t="s">
        <v>39</v>
      </c>
      <c r="F25" s="80">
        <v>212</v>
      </c>
      <c r="G25" s="83">
        <v>0.19</v>
      </c>
      <c r="H25" s="83">
        <v>0.04</v>
      </c>
      <c r="I25" s="83">
        <v>10.98</v>
      </c>
      <c r="J25" s="83">
        <v>43.9</v>
      </c>
      <c r="K25" s="87">
        <v>685</v>
      </c>
      <c r="L25" s="83">
        <v>3.1</v>
      </c>
    </row>
    <row r="26" spans="1:12" ht="15" x14ac:dyDescent="0.25">
      <c r="A26" s="11"/>
      <c r="B26" s="12"/>
      <c r="C26" s="9"/>
      <c r="D26" s="5" t="s">
        <v>23</v>
      </c>
      <c r="E26" s="78" t="s">
        <v>70</v>
      </c>
      <c r="F26" s="52">
        <v>40</v>
      </c>
      <c r="G26" s="53">
        <v>3.04</v>
      </c>
      <c r="H26" s="53">
        <v>0.32</v>
      </c>
      <c r="I26" s="53">
        <v>23.2</v>
      </c>
      <c r="J26" s="53">
        <v>104.5</v>
      </c>
      <c r="K26" s="87"/>
      <c r="L26" s="83">
        <v>2.56</v>
      </c>
    </row>
    <row r="27" spans="1:12" ht="15" x14ac:dyDescent="0.25">
      <c r="A27" s="11"/>
      <c r="B27" s="12"/>
      <c r="C27" s="9"/>
      <c r="D27" s="4"/>
      <c r="E27" s="34"/>
      <c r="F27" s="35"/>
      <c r="G27" s="35"/>
      <c r="H27" s="35"/>
      <c r="I27" s="35"/>
      <c r="J27" s="35"/>
      <c r="K27" s="36"/>
      <c r="L27" s="35"/>
    </row>
    <row r="28" spans="1:12" ht="15" x14ac:dyDescent="0.25">
      <c r="A28" s="11"/>
      <c r="B28" s="12"/>
      <c r="C28" s="9"/>
      <c r="D28" s="4"/>
      <c r="E28" s="34"/>
      <c r="F28" s="35"/>
      <c r="G28" s="35"/>
      <c r="H28" s="35"/>
      <c r="I28" s="35"/>
      <c r="J28" s="35"/>
      <c r="K28" s="36"/>
      <c r="L28" s="35"/>
    </row>
    <row r="29" spans="1:12" ht="15" x14ac:dyDescent="0.25">
      <c r="A29" s="11"/>
      <c r="B29" s="12"/>
      <c r="C29" s="9"/>
      <c r="D29" s="4"/>
      <c r="E29" s="34"/>
      <c r="F29" s="35"/>
      <c r="G29" s="35"/>
      <c r="H29" s="35"/>
      <c r="I29" s="35"/>
      <c r="J29" s="35"/>
      <c r="K29" s="36"/>
      <c r="L29" s="35"/>
    </row>
    <row r="30" spans="1:12" ht="15" x14ac:dyDescent="0.25">
      <c r="A30" s="13"/>
      <c r="B30" s="14"/>
      <c r="C30" s="6"/>
      <c r="D30" s="15" t="s">
        <v>33</v>
      </c>
      <c r="E30" s="7"/>
      <c r="F30" s="16">
        <f>SUM(F24:F29)</f>
        <v>512</v>
      </c>
      <c r="G30" s="16">
        <f>SUM(G24:G29)</f>
        <v>19.850000000000001</v>
      </c>
      <c r="H30" s="16">
        <f>SUM(H24:H29)</f>
        <v>20.12</v>
      </c>
      <c r="I30" s="16">
        <f>SUM(I24:I29)</f>
        <v>80.88000000000001</v>
      </c>
      <c r="J30" s="16">
        <f>SUM(J24:J29)</f>
        <v>564.34999999999991</v>
      </c>
      <c r="K30" s="22"/>
      <c r="L30" s="49">
        <f>SUM(L24:L29)</f>
        <v>86</v>
      </c>
    </row>
    <row r="31" spans="1:12" ht="15" x14ac:dyDescent="0.25">
      <c r="A31" s="10">
        <f>A24</f>
        <v>1</v>
      </c>
      <c r="B31" s="10">
        <f>B24</f>
        <v>2</v>
      </c>
      <c r="C31" s="8" t="s">
        <v>25</v>
      </c>
      <c r="D31" s="5" t="s">
        <v>26</v>
      </c>
      <c r="E31" s="34"/>
      <c r="F31" s="35"/>
      <c r="G31" s="35"/>
      <c r="H31" s="35"/>
      <c r="I31" s="35"/>
      <c r="J31" s="35"/>
      <c r="K31" s="36"/>
      <c r="L31" s="35"/>
    </row>
    <row r="32" spans="1:12" ht="15" x14ac:dyDescent="0.25">
      <c r="A32" s="11"/>
      <c r="B32" s="12"/>
      <c r="C32" s="9"/>
      <c r="D32" s="5" t="s">
        <v>27</v>
      </c>
      <c r="E32" s="78" t="s">
        <v>60</v>
      </c>
      <c r="F32" s="90">
        <v>200</v>
      </c>
      <c r="G32" s="92">
        <v>6.01</v>
      </c>
      <c r="H32" s="92">
        <v>7.38</v>
      </c>
      <c r="I32" s="92">
        <v>12.44</v>
      </c>
      <c r="J32" s="92">
        <v>126.07</v>
      </c>
      <c r="K32" s="94">
        <v>140</v>
      </c>
      <c r="L32" s="93">
        <v>19.29</v>
      </c>
    </row>
    <row r="33" spans="1:12" ht="15" x14ac:dyDescent="0.25">
      <c r="A33" s="11"/>
      <c r="B33" s="12"/>
      <c r="C33" s="9"/>
      <c r="D33" s="5" t="s">
        <v>28</v>
      </c>
      <c r="E33" s="78" t="s">
        <v>75</v>
      </c>
      <c r="F33" s="90">
        <v>260</v>
      </c>
      <c r="G33" s="92">
        <v>18.62</v>
      </c>
      <c r="H33" s="92">
        <v>17.37</v>
      </c>
      <c r="I33" s="92">
        <v>39.49</v>
      </c>
      <c r="J33" s="92">
        <v>369.15</v>
      </c>
      <c r="K33" s="95" t="s">
        <v>76</v>
      </c>
      <c r="L33" s="93">
        <v>59.05</v>
      </c>
    </row>
    <row r="34" spans="1:12" ht="15" x14ac:dyDescent="0.25">
      <c r="A34" s="11"/>
      <c r="B34" s="12"/>
      <c r="C34" s="9"/>
      <c r="D34" s="51" t="s">
        <v>52</v>
      </c>
      <c r="E34" s="78" t="s">
        <v>54</v>
      </c>
      <c r="F34" s="80">
        <v>200</v>
      </c>
      <c r="G34" s="83">
        <v>0.47</v>
      </c>
      <c r="H34" s="83">
        <v>0</v>
      </c>
      <c r="I34" s="83">
        <v>19.78</v>
      </c>
      <c r="J34" s="83">
        <v>112.68</v>
      </c>
      <c r="K34" s="94">
        <v>639</v>
      </c>
      <c r="L34" s="83">
        <v>5.0999999999999996</v>
      </c>
    </row>
    <row r="35" spans="1:12" ht="15" x14ac:dyDescent="0.25">
      <c r="A35" s="11"/>
      <c r="B35" s="12"/>
      <c r="C35" s="9"/>
      <c r="D35" s="5" t="s">
        <v>31</v>
      </c>
      <c r="E35" s="61" t="s">
        <v>70</v>
      </c>
      <c r="F35" s="89">
        <v>40</v>
      </c>
      <c r="G35" s="91">
        <v>3.04</v>
      </c>
      <c r="H35" s="91">
        <v>0.32</v>
      </c>
      <c r="I35" s="91">
        <v>23.2</v>
      </c>
      <c r="J35" s="91">
        <v>104.5</v>
      </c>
      <c r="K35" s="65"/>
      <c r="L35" s="83">
        <v>2.56</v>
      </c>
    </row>
    <row r="36" spans="1:12" ht="15" x14ac:dyDescent="0.25">
      <c r="A36" s="11"/>
      <c r="B36" s="12"/>
      <c r="C36" s="9"/>
      <c r="D36" s="5" t="s">
        <v>32</v>
      </c>
      <c r="E36" s="34"/>
      <c r="F36" s="35"/>
      <c r="G36" s="35"/>
      <c r="H36" s="35"/>
      <c r="I36" s="35"/>
      <c r="J36" s="35"/>
      <c r="K36" s="36"/>
      <c r="L36" s="35"/>
    </row>
    <row r="37" spans="1:12" ht="15" x14ac:dyDescent="0.25">
      <c r="A37" s="11"/>
      <c r="B37" s="12"/>
      <c r="C37" s="9"/>
      <c r="D37" s="4"/>
      <c r="E37" s="34"/>
      <c r="F37" s="35"/>
      <c r="G37" s="35"/>
      <c r="H37" s="35"/>
      <c r="I37" s="35"/>
      <c r="J37" s="35"/>
      <c r="K37" s="36"/>
      <c r="L37" s="35"/>
    </row>
    <row r="38" spans="1:12" ht="15" x14ac:dyDescent="0.25">
      <c r="A38" s="11"/>
      <c r="B38" s="12"/>
      <c r="C38" s="9"/>
      <c r="D38" s="4"/>
      <c r="E38" s="34"/>
      <c r="F38" s="35"/>
      <c r="G38" s="35"/>
      <c r="H38" s="35"/>
      <c r="I38" s="35"/>
      <c r="J38" s="35"/>
      <c r="K38" s="36"/>
      <c r="L38" s="35"/>
    </row>
    <row r="39" spans="1:12" ht="15" x14ac:dyDescent="0.25">
      <c r="A39" s="13"/>
      <c r="B39" s="14"/>
      <c r="C39" s="6"/>
      <c r="D39" s="15" t="s">
        <v>33</v>
      </c>
      <c r="E39" s="7"/>
      <c r="F39" s="16">
        <f>SUM(F31:F38)</f>
        <v>700</v>
      </c>
      <c r="G39" s="16">
        <f>SUM(G31:G38)</f>
        <v>28.14</v>
      </c>
      <c r="H39" s="16">
        <f>SUM(H31:H38)</f>
        <v>25.07</v>
      </c>
      <c r="I39" s="16">
        <f>SUM(I31:I38)</f>
        <v>94.910000000000011</v>
      </c>
      <c r="J39" s="16">
        <f>SUM(J31:J38)</f>
        <v>712.4</v>
      </c>
      <c r="K39" s="22"/>
      <c r="L39" s="49">
        <f>SUM(L31:L38)</f>
        <v>86</v>
      </c>
    </row>
    <row r="40" spans="1:12" ht="15.75" customHeight="1" x14ac:dyDescent="0.2">
      <c r="A40" s="30">
        <f>A24</f>
        <v>1</v>
      </c>
      <c r="B40" s="30">
        <f>B24</f>
        <v>2</v>
      </c>
      <c r="C40" s="109" t="s">
        <v>4</v>
      </c>
      <c r="D40" s="110"/>
      <c r="E40" s="28"/>
      <c r="F40" s="29">
        <f>F30+F39</f>
        <v>1212</v>
      </c>
      <c r="G40" s="29">
        <f>G30+G39</f>
        <v>47.99</v>
      </c>
      <c r="H40" s="29">
        <f>H30+H39</f>
        <v>45.19</v>
      </c>
      <c r="I40" s="29">
        <f>I30+I39</f>
        <v>175.79000000000002</v>
      </c>
      <c r="J40" s="29">
        <f>J30+J39</f>
        <v>1276.75</v>
      </c>
      <c r="K40" s="29"/>
      <c r="L40" s="50">
        <f>L30+L39</f>
        <v>172</v>
      </c>
    </row>
    <row r="41" spans="1:12" ht="30" x14ac:dyDescent="0.25">
      <c r="A41" s="17">
        <v>1</v>
      </c>
      <c r="B41" s="18">
        <v>3</v>
      </c>
      <c r="C41" s="19" t="s">
        <v>20</v>
      </c>
      <c r="D41" s="3" t="s">
        <v>21</v>
      </c>
      <c r="E41" s="78" t="s">
        <v>77</v>
      </c>
      <c r="F41" s="79">
        <v>370</v>
      </c>
      <c r="G41" s="74">
        <v>19.899999999999999</v>
      </c>
      <c r="H41" s="74">
        <v>20.5</v>
      </c>
      <c r="I41" s="74">
        <v>66.400000000000006</v>
      </c>
      <c r="J41" s="82">
        <v>610.9</v>
      </c>
      <c r="K41" s="84" t="s">
        <v>78</v>
      </c>
      <c r="L41" s="82">
        <v>80.5</v>
      </c>
    </row>
    <row r="42" spans="1:12" ht="15" x14ac:dyDescent="0.25">
      <c r="A42" s="20"/>
      <c r="B42" s="12"/>
      <c r="C42" s="9"/>
      <c r="D42" s="5" t="s">
        <v>22</v>
      </c>
      <c r="E42" s="78" t="s">
        <v>41</v>
      </c>
      <c r="F42" s="80">
        <v>219</v>
      </c>
      <c r="G42" s="75">
        <v>0.3</v>
      </c>
      <c r="H42" s="75">
        <v>0.05</v>
      </c>
      <c r="I42" s="75">
        <v>15.2</v>
      </c>
      <c r="J42" s="83">
        <v>60</v>
      </c>
      <c r="K42" s="85">
        <v>686</v>
      </c>
      <c r="L42" s="83">
        <v>5.5</v>
      </c>
    </row>
    <row r="43" spans="1:12" ht="15" x14ac:dyDescent="0.25">
      <c r="A43" s="20"/>
      <c r="B43" s="12"/>
      <c r="C43" s="9"/>
      <c r="D43" s="4"/>
      <c r="E43" s="34"/>
      <c r="F43" s="35"/>
      <c r="G43" s="35"/>
      <c r="H43" s="35"/>
      <c r="I43" s="35"/>
      <c r="J43" s="35"/>
      <c r="K43" s="36"/>
      <c r="L43" s="35"/>
    </row>
    <row r="44" spans="1:12" ht="15" x14ac:dyDescent="0.25">
      <c r="A44" s="20"/>
      <c r="B44" s="12"/>
      <c r="C44" s="9"/>
      <c r="D44" s="4"/>
      <c r="E44" s="34"/>
      <c r="F44" s="35"/>
      <c r="G44" s="35"/>
      <c r="H44" s="35"/>
      <c r="I44" s="35"/>
      <c r="J44" s="35"/>
      <c r="K44" s="36"/>
      <c r="L44" s="35"/>
    </row>
    <row r="45" spans="1:12" ht="15" x14ac:dyDescent="0.25">
      <c r="A45" s="20"/>
      <c r="B45" s="12"/>
      <c r="C45" s="9"/>
      <c r="D45" s="4"/>
      <c r="E45" s="34"/>
      <c r="F45" s="35"/>
      <c r="G45" s="35"/>
      <c r="H45" s="35"/>
      <c r="I45" s="35"/>
      <c r="J45" s="35"/>
      <c r="K45" s="36"/>
      <c r="L45" s="35"/>
    </row>
    <row r="46" spans="1:12" ht="15" x14ac:dyDescent="0.25">
      <c r="A46" s="20"/>
      <c r="B46" s="12"/>
      <c r="C46" s="9"/>
      <c r="D46" s="4"/>
      <c r="E46" s="34"/>
      <c r="F46" s="35"/>
      <c r="G46" s="35"/>
      <c r="H46" s="35"/>
      <c r="I46" s="35"/>
      <c r="J46" s="35"/>
      <c r="K46" s="36"/>
      <c r="L46" s="35"/>
    </row>
    <row r="47" spans="1:12" ht="15" x14ac:dyDescent="0.25">
      <c r="A47" s="21"/>
      <c r="B47" s="14"/>
      <c r="C47" s="6"/>
      <c r="D47" s="15" t="s">
        <v>33</v>
      </c>
      <c r="E47" s="7"/>
      <c r="F47" s="16">
        <f>SUM(F41:F46)</f>
        <v>589</v>
      </c>
      <c r="G47" s="16">
        <f>SUM(G41:G46)</f>
        <v>20.2</v>
      </c>
      <c r="H47" s="16">
        <f>SUM(H41:H46)</f>
        <v>20.55</v>
      </c>
      <c r="I47" s="16">
        <f>SUM(I41:I46)</f>
        <v>81.600000000000009</v>
      </c>
      <c r="J47" s="16">
        <f>SUM(J41:J46)</f>
        <v>670.9</v>
      </c>
      <c r="K47" s="22"/>
      <c r="L47" s="49">
        <f>SUM(L41:L46)</f>
        <v>86</v>
      </c>
    </row>
    <row r="48" spans="1:12" ht="15" x14ac:dyDescent="0.25">
      <c r="A48" s="23">
        <f>A41</f>
        <v>1</v>
      </c>
      <c r="B48" s="10">
        <f>B41</f>
        <v>3</v>
      </c>
      <c r="C48" s="8" t="s">
        <v>25</v>
      </c>
      <c r="D48" s="5" t="s">
        <v>26</v>
      </c>
      <c r="E48" s="34"/>
      <c r="F48" s="35"/>
      <c r="G48" s="35"/>
      <c r="H48" s="35"/>
      <c r="I48" s="35"/>
      <c r="J48" s="35"/>
      <c r="K48" s="36"/>
      <c r="L48" s="35"/>
    </row>
    <row r="49" spans="1:12" ht="15" x14ac:dyDescent="0.25">
      <c r="A49" s="20"/>
      <c r="B49" s="12"/>
      <c r="C49" s="9"/>
      <c r="D49" s="5" t="s">
        <v>27</v>
      </c>
      <c r="E49" s="61" t="s">
        <v>43</v>
      </c>
      <c r="F49" s="96">
        <v>200</v>
      </c>
      <c r="G49" s="97">
        <v>4.8</v>
      </c>
      <c r="H49" s="97">
        <v>8.16</v>
      </c>
      <c r="I49" s="97">
        <v>10.4</v>
      </c>
      <c r="J49" s="97">
        <v>175</v>
      </c>
      <c r="K49" s="55">
        <v>110</v>
      </c>
      <c r="L49" s="98">
        <v>16.97</v>
      </c>
    </row>
    <row r="50" spans="1:12" ht="15" x14ac:dyDescent="0.25">
      <c r="A50" s="20"/>
      <c r="B50" s="12"/>
      <c r="C50" s="9"/>
      <c r="D50" s="5" t="s">
        <v>28</v>
      </c>
      <c r="E50" s="78" t="s">
        <v>79</v>
      </c>
      <c r="F50" s="54">
        <v>100</v>
      </c>
      <c r="G50" s="56">
        <v>11.95</v>
      </c>
      <c r="H50" s="56">
        <v>8.4700000000000006</v>
      </c>
      <c r="I50" s="56">
        <v>11.95</v>
      </c>
      <c r="J50" s="56">
        <v>261.2</v>
      </c>
      <c r="K50" s="85" t="s">
        <v>81</v>
      </c>
      <c r="L50" s="69">
        <v>45.1</v>
      </c>
    </row>
    <row r="51" spans="1:12" ht="15" x14ac:dyDescent="0.25">
      <c r="A51" s="20"/>
      <c r="B51" s="12"/>
      <c r="C51" s="9"/>
      <c r="D51" s="5" t="s">
        <v>29</v>
      </c>
      <c r="E51" s="61" t="s">
        <v>80</v>
      </c>
      <c r="F51" s="80">
        <v>155</v>
      </c>
      <c r="G51" s="92">
        <v>4.22</v>
      </c>
      <c r="H51" s="92">
        <v>7.26</v>
      </c>
      <c r="I51" s="92">
        <v>28.82</v>
      </c>
      <c r="J51" s="92">
        <v>177.09</v>
      </c>
      <c r="K51" s="55">
        <v>510</v>
      </c>
      <c r="L51" s="99">
        <v>15.95</v>
      </c>
    </row>
    <row r="52" spans="1:12" ht="15" x14ac:dyDescent="0.25">
      <c r="A52" s="20"/>
      <c r="B52" s="12"/>
      <c r="C52" s="9"/>
      <c r="D52" s="51" t="s">
        <v>30</v>
      </c>
      <c r="E52" s="78" t="s">
        <v>54</v>
      </c>
      <c r="F52" s="90">
        <v>200</v>
      </c>
      <c r="G52" s="92">
        <v>0.47</v>
      </c>
      <c r="H52" s="92">
        <v>0</v>
      </c>
      <c r="I52" s="92">
        <v>19.78</v>
      </c>
      <c r="J52" s="92">
        <v>112.68</v>
      </c>
      <c r="K52" s="85">
        <v>639</v>
      </c>
      <c r="L52" s="93">
        <v>5.0999999999999996</v>
      </c>
    </row>
    <row r="53" spans="1:12" ht="15" x14ac:dyDescent="0.25">
      <c r="A53" s="20"/>
      <c r="B53" s="12"/>
      <c r="C53" s="9"/>
      <c r="D53" s="5" t="s">
        <v>31</v>
      </c>
      <c r="E53" s="61" t="s">
        <v>70</v>
      </c>
      <c r="F53" s="80">
        <v>45</v>
      </c>
      <c r="G53" s="83">
        <v>3.42</v>
      </c>
      <c r="H53" s="83">
        <v>0.36</v>
      </c>
      <c r="I53" s="83">
        <v>26.1</v>
      </c>
      <c r="J53" s="83">
        <v>117.56</v>
      </c>
      <c r="K53" s="65"/>
      <c r="L53" s="99">
        <v>2.88</v>
      </c>
    </row>
    <row r="54" spans="1:12" ht="15" x14ac:dyDescent="0.25">
      <c r="A54" s="20"/>
      <c r="B54" s="12"/>
      <c r="C54" s="9"/>
      <c r="D54" s="5" t="s">
        <v>32</v>
      </c>
      <c r="E54" s="34"/>
      <c r="F54" s="35"/>
      <c r="G54" s="35"/>
      <c r="H54" s="35"/>
      <c r="I54" s="35"/>
      <c r="J54" s="35"/>
      <c r="K54" s="36"/>
      <c r="L54" s="35"/>
    </row>
    <row r="55" spans="1:12" ht="15" x14ac:dyDescent="0.25">
      <c r="A55" s="20"/>
      <c r="B55" s="12"/>
      <c r="C55" s="9"/>
      <c r="D55" s="4"/>
      <c r="E55" s="34"/>
      <c r="F55" s="35"/>
      <c r="G55" s="35"/>
      <c r="H55" s="35"/>
      <c r="I55" s="35"/>
      <c r="J55" s="35"/>
      <c r="K55" s="36"/>
      <c r="L55" s="35"/>
    </row>
    <row r="56" spans="1:12" ht="15" x14ac:dyDescent="0.25">
      <c r="A56" s="20"/>
      <c r="B56" s="12"/>
      <c r="C56" s="9"/>
      <c r="D56" s="4"/>
      <c r="E56" s="34"/>
      <c r="F56" s="35"/>
      <c r="G56" s="35"/>
      <c r="H56" s="35"/>
      <c r="I56" s="35"/>
      <c r="J56" s="35"/>
      <c r="K56" s="36"/>
      <c r="L56" s="35"/>
    </row>
    <row r="57" spans="1:12" ht="15" x14ac:dyDescent="0.25">
      <c r="A57" s="21"/>
      <c r="B57" s="14"/>
      <c r="C57" s="6"/>
      <c r="D57" s="15" t="s">
        <v>33</v>
      </c>
      <c r="E57" s="7"/>
      <c r="F57" s="16">
        <f>SUM(F48:F56)</f>
        <v>700</v>
      </c>
      <c r="G57" s="16">
        <f t="shared" ref="G57" si="4">SUM(G48:G56)</f>
        <v>24.86</v>
      </c>
      <c r="H57" s="16">
        <f t="shared" ref="H57" si="5">SUM(H48:H56)</f>
        <v>24.25</v>
      </c>
      <c r="I57" s="16">
        <f t="shared" ref="I57" si="6">SUM(I48:I56)</f>
        <v>97.050000000000011</v>
      </c>
      <c r="J57" s="16">
        <f t="shared" ref="J57:L57" si="7">SUM(J48:J56)</f>
        <v>843.53</v>
      </c>
      <c r="K57" s="22"/>
      <c r="L57" s="49">
        <f t="shared" si="7"/>
        <v>85.999999999999986</v>
      </c>
    </row>
    <row r="58" spans="1:12" ht="15.75" customHeight="1" thickBot="1" x14ac:dyDescent="0.25">
      <c r="A58" s="26">
        <f>A41</f>
        <v>1</v>
      </c>
      <c r="B58" s="27">
        <f>B41</f>
        <v>3</v>
      </c>
      <c r="C58" s="109" t="s">
        <v>4</v>
      </c>
      <c r="D58" s="110"/>
      <c r="E58" s="28"/>
      <c r="F58" s="29">
        <f>F47+F57</f>
        <v>1289</v>
      </c>
      <c r="G58" s="29">
        <f t="shared" ref="G58" si="8">G47+G57</f>
        <v>45.06</v>
      </c>
      <c r="H58" s="29">
        <f t="shared" ref="H58" si="9">H47+H57</f>
        <v>44.8</v>
      </c>
      <c r="I58" s="29">
        <f t="shared" ref="I58" si="10">I47+I57</f>
        <v>178.65000000000003</v>
      </c>
      <c r="J58" s="29">
        <f t="shared" ref="J58:L58" si="11">J47+J57</f>
        <v>1514.4299999999998</v>
      </c>
      <c r="K58" s="29"/>
      <c r="L58" s="50">
        <f t="shared" si="11"/>
        <v>172</v>
      </c>
    </row>
    <row r="59" spans="1:12" ht="30" x14ac:dyDescent="0.25">
      <c r="A59" s="17">
        <v>1</v>
      </c>
      <c r="B59" s="18">
        <v>4</v>
      </c>
      <c r="C59" s="19" t="s">
        <v>20</v>
      </c>
      <c r="D59" s="3" t="s">
        <v>21</v>
      </c>
      <c r="E59" s="78" t="s">
        <v>82</v>
      </c>
      <c r="F59" s="79">
        <v>290</v>
      </c>
      <c r="G59" s="82">
        <v>15.69</v>
      </c>
      <c r="H59" s="82">
        <v>18.940000000000001</v>
      </c>
      <c r="I59" s="82">
        <v>56.39</v>
      </c>
      <c r="J59" s="82">
        <v>457.88</v>
      </c>
      <c r="K59" s="84" t="s">
        <v>83</v>
      </c>
      <c r="L59" s="82">
        <v>79.94</v>
      </c>
    </row>
    <row r="60" spans="1:12" ht="15" x14ac:dyDescent="0.25">
      <c r="A60" s="20"/>
      <c r="B60" s="12"/>
      <c r="C60" s="9"/>
      <c r="D60" s="5" t="s">
        <v>22</v>
      </c>
      <c r="E60" s="78" t="s">
        <v>55</v>
      </c>
      <c r="F60" s="80">
        <v>200</v>
      </c>
      <c r="G60" s="83">
        <v>1.1399999999999999</v>
      </c>
      <c r="H60" s="83">
        <v>0.66</v>
      </c>
      <c r="I60" s="83">
        <v>6.82</v>
      </c>
      <c r="J60" s="83">
        <v>37.799999999999997</v>
      </c>
      <c r="K60" s="85">
        <v>692</v>
      </c>
      <c r="L60" s="83">
        <v>3.5</v>
      </c>
    </row>
    <row r="61" spans="1:12" ht="15" x14ac:dyDescent="0.25">
      <c r="A61" s="20"/>
      <c r="B61" s="12"/>
      <c r="C61" s="9"/>
      <c r="D61" s="5" t="s">
        <v>23</v>
      </c>
      <c r="E61" s="78" t="s">
        <v>70</v>
      </c>
      <c r="F61" s="52">
        <v>40</v>
      </c>
      <c r="G61" s="53">
        <v>3.04</v>
      </c>
      <c r="H61" s="53">
        <v>0.32</v>
      </c>
      <c r="I61" s="53">
        <v>23.2</v>
      </c>
      <c r="J61" s="53">
        <v>104.5</v>
      </c>
      <c r="K61" s="85"/>
      <c r="L61" s="83">
        <v>2.56</v>
      </c>
    </row>
    <row r="62" spans="1:12" ht="15" x14ac:dyDescent="0.25">
      <c r="A62" s="20"/>
      <c r="B62" s="12"/>
      <c r="C62" s="9"/>
      <c r="D62" s="4"/>
      <c r="E62" s="34"/>
      <c r="F62" s="35"/>
      <c r="G62" s="35"/>
      <c r="H62" s="35"/>
      <c r="I62" s="35"/>
      <c r="J62" s="35"/>
      <c r="K62" s="36"/>
      <c r="L62" s="35"/>
    </row>
    <row r="63" spans="1:12" ht="15" x14ac:dyDescent="0.25">
      <c r="A63" s="20"/>
      <c r="B63" s="12"/>
      <c r="C63" s="9"/>
      <c r="D63" s="4"/>
      <c r="E63" s="34"/>
      <c r="F63" s="35"/>
      <c r="G63" s="35"/>
      <c r="H63" s="35"/>
      <c r="I63" s="35"/>
      <c r="J63" s="35"/>
      <c r="K63" s="36"/>
      <c r="L63" s="35"/>
    </row>
    <row r="64" spans="1:12" ht="15" x14ac:dyDescent="0.25">
      <c r="A64" s="20"/>
      <c r="B64" s="12"/>
      <c r="C64" s="9"/>
      <c r="D64" s="4"/>
      <c r="E64" s="34"/>
      <c r="F64" s="35"/>
      <c r="G64" s="35"/>
      <c r="H64" s="35"/>
      <c r="I64" s="35"/>
      <c r="J64" s="35"/>
      <c r="K64" s="36"/>
      <c r="L64" s="35"/>
    </row>
    <row r="65" spans="1:12" ht="15" x14ac:dyDescent="0.25">
      <c r="A65" s="21"/>
      <c r="B65" s="14"/>
      <c r="C65" s="6"/>
      <c r="D65" s="15" t="s">
        <v>33</v>
      </c>
      <c r="E65" s="7"/>
      <c r="F65" s="16">
        <f>SUM(F59:F64)</f>
        <v>530</v>
      </c>
      <c r="G65" s="16">
        <f>SUM(G59:G64)</f>
        <v>19.869999999999997</v>
      </c>
      <c r="H65" s="16">
        <f>SUM(H59:H64)</f>
        <v>19.920000000000002</v>
      </c>
      <c r="I65" s="16">
        <f>SUM(I59:I64)</f>
        <v>86.41</v>
      </c>
      <c r="J65" s="16">
        <f>SUM(J59:J64)</f>
        <v>600.18000000000006</v>
      </c>
      <c r="K65" s="22"/>
      <c r="L65" s="49">
        <f>SUM(L59:L64)</f>
        <v>86</v>
      </c>
    </row>
    <row r="66" spans="1:12" ht="15" x14ac:dyDescent="0.25">
      <c r="A66" s="23">
        <f>A59</f>
        <v>1</v>
      </c>
      <c r="B66" s="10">
        <f>B59</f>
        <v>4</v>
      </c>
      <c r="C66" s="8" t="s">
        <v>25</v>
      </c>
      <c r="D66" s="5" t="s">
        <v>26</v>
      </c>
      <c r="E66" s="34"/>
      <c r="F66" s="35"/>
      <c r="G66" s="35"/>
      <c r="H66" s="35"/>
      <c r="I66" s="35"/>
      <c r="J66" s="35"/>
      <c r="K66" s="36"/>
      <c r="L66" s="35"/>
    </row>
    <row r="67" spans="1:12" ht="15" x14ac:dyDescent="0.25">
      <c r="A67" s="20"/>
      <c r="B67" s="12"/>
      <c r="C67" s="9"/>
      <c r="D67" s="5" t="s">
        <v>27</v>
      </c>
      <c r="E67" s="101" t="s">
        <v>42</v>
      </c>
      <c r="F67" s="100">
        <v>200</v>
      </c>
      <c r="G67" s="97">
        <v>1.92</v>
      </c>
      <c r="H67" s="97">
        <v>3.04</v>
      </c>
      <c r="I67" s="97">
        <v>10.3</v>
      </c>
      <c r="J67" s="97">
        <v>94.2</v>
      </c>
      <c r="K67" s="55" t="s">
        <v>62</v>
      </c>
      <c r="L67" s="98">
        <v>12.25</v>
      </c>
    </row>
    <row r="68" spans="1:12" ht="15" x14ac:dyDescent="0.25">
      <c r="A68" s="20"/>
      <c r="B68" s="12"/>
      <c r="C68" s="9"/>
      <c r="D68" s="5" t="s">
        <v>28</v>
      </c>
      <c r="E68" s="101" t="s">
        <v>61</v>
      </c>
      <c r="F68" s="70">
        <v>80</v>
      </c>
      <c r="G68" s="83">
        <v>8.74</v>
      </c>
      <c r="H68" s="83">
        <v>8.65</v>
      </c>
      <c r="I68" s="83">
        <v>2.34</v>
      </c>
      <c r="J68" s="83">
        <v>111.52</v>
      </c>
      <c r="K68" s="55">
        <v>433</v>
      </c>
      <c r="L68" s="99">
        <v>43.59</v>
      </c>
    </row>
    <row r="69" spans="1:12" ht="18" customHeight="1" x14ac:dyDescent="0.25">
      <c r="A69" s="20"/>
      <c r="B69" s="12"/>
      <c r="C69" s="9"/>
      <c r="D69" s="5" t="s">
        <v>29</v>
      </c>
      <c r="E69" s="101" t="s">
        <v>84</v>
      </c>
      <c r="F69" s="102">
        <v>175</v>
      </c>
      <c r="G69" s="68">
        <v>3.66</v>
      </c>
      <c r="H69" s="68">
        <v>5.88</v>
      </c>
      <c r="I69" s="68">
        <v>33.96</v>
      </c>
      <c r="J69" s="68">
        <v>225.75</v>
      </c>
      <c r="K69" s="65">
        <v>332</v>
      </c>
      <c r="L69" s="68">
        <v>22.18</v>
      </c>
    </row>
    <row r="70" spans="1:12" ht="15" x14ac:dyDescent="0.25">
      <c r="A70" s="20"/>
      <c r="B70" s="12"/>
      <c r="C70" s="9"/>
      <c r="D70" s="5" t="s">
        <v>30</v>
      </c>
      <c r="E70" s="103" t="s">
        <v>54</v>
      </c>
      <c r="F70" s="104">
        <v>200</v>
      </c>
      <c r="G70" s="83">
        <v>0.47</v>
      </c>
      <c r="H70" s="83">
        <v>0</v>
      </c>
      <c r="I70" s="83">
        <v>19.78</v>
      </c>
      <c r="J70" s="83">
        <v>112.68</v>
      </c>
      <c r="K70" s="65">
        <v>639</v>
      </c>
      <c r="L70" s="83">
        <v>5.0999999999999996</v>
      </c>
    </row>
    <row r="71" spans="1:12" ht="15" x14ac:dyDescent="0.25">
      <c r="A71" s="20"/>
      <c r="B71" s="12"/>
      <c r="C71" s="9"/>
      <c r="D71" s="5" t="s">
        <v>31</v>
      </c>
      <c r="E71" s="101" t="s">
        <v>70</v>
      </c>
      <c r="F71" s="70">
        <v>45</v>
      </c>
      <c r="G71" s="53">
        <v>3.42</v>
      </c>
      <c r="H71" s="53">
        <v>0.36</v>
      </c>
      <c r="I71" s="53">
        <v>26.1</v>
      </c>
      <c r="J71" s="53">
        <v>117.56</v>
      </c>
      <c r="K71" s="65"/>
      <c r="L71" s="83">
        <v>2.88</v>
      </c>
    </row>
    <row r="72" spans="1:12" ht="15" x14ac:dyDescent="0.25">
      <c r="A72" s="20"/>
      <c r="B72" s="12"/>
      <c r="C72" s="9"/>
      <c r="D72" s="5" t="s">
        <v>32</v>
      </c>
      <c r="E72" s="34"/>
      <c r="F72" s="35"/>
      <c r="G72" s="35"/>
      <c r="H72" s="35"/>
      <c r="I72" s="35"/>
      <c r="J72" s="35"/>
      <c r="K72" s="36"/>
      <c r="L72" s="35"/>
    </row>
    <row r="73" spans="1:12" ht="15" x14ac:dyDescent="0.25">
      <c r="A73" s="20"/>
      <c r="B73" s="12"/>
      <c r="C73" s="9"/>
      <c r="D73" s="4"/>
      <c r="E73" s="34"/>
      <c r="F73" s="35"/>
      <c r="G73" s="35"/>
      <c r="H73" s="35"/>
      <c r="I73" s="35"/>
      <c r="J73" s="35"/>
      <c r="K73" s="36"/>
      <c r="L73" s="35"/>
    </row>
    <row r="74" spans="1:12" ht="15" x14ac:dyDescent="0.25">
      <c r="A74" s="20"/>
      <c r="B74" s="12"/>
      <c r="C74" s="9"/>
      <c r="D74" s="4"/>
      <c r="E74" s="34"/>
      <c r="F74" s="35"/>
      <c r="G74" s="35"/>
      <c r="H74" s="35"/>
      <c r="I74" s="35"/>
      <c r="J74" s="35"/>
      <c r="K74" s="36"/>
      <c r="L74" s="35"/>
    </row>
    <row r="75" spans="1:12" ht="15" x14ac:dyDescent="0.25">
      <c r="A75" s="21"/>
      <c r="B75" s="14"/>
      <c r="C75" s="6"/>
      <c r="D75" s="15" t="s">
        <v>33</v>
      </c>
      <c r="E75" s="7"/>
      <c r="F75" s="16">
        <f>SUM(F66:F74)</f>
        <v>700</v>
      </c>
      <c r="G75" s="16">
        <f t="shared" ref="G75" si="12">SUM(G66:G74)</f>
        <v>18.21</v>
      </c>
      <c r="H75" s="16">
        <f t="shared" ref="H75" si="13">SUM(H66:H74)</f>
        <v>17.93</v>
      </c>
      <c r="I75" s="16">
        <f t="shared" ref="I75" si="14">SUM(I66:I74)</f>
        <v>92.47999999999999</v>
      </c>
      <c r="J75" s="16">
        <f t="shared" ref="J75:L75" si="15">SUM(J66:J74)</f>
        <v>661.71</v>
      </c>
      <c r="K75" s="22"/>
      <c r="L75" s="49">
        <f t="shared" si="15"/>
        <v>86</v>
      </c>
    </row>
    <row r="76" spans="1:12" ht="15.75" customHeight="1" thickBot="1" x14ac:dyDescent="0.25">
      <c r="A76" s="26">
        <f>A59</f>
        <v>1</v>
      </c>
      <c r="B76" s="27">
        <f>B59</f>
        <v>4</v>
      </c>
      <c r="C76" s="109" t="s">
        <v>4</v>
      </c>
      <c r="D76" s="110"/>
      <c r="E76" s="28"/>
      <c r="F76" s="29">
        <f>F65+F75</f>
        <v>1230</v>
      </c>
      <c r="G76" s="29">
        <f t="shared" ref="G76" si="16">G65+G75</f>
        <v>38.08</v>
      </c>
      <c r="H76" s="29">
        <f t="shared" ref="H76" si="17">H65+H75</f>
        <v>37.85</v>
      </c>
      <c r="I76" s="29">
        <f t="shared" ref="I76" si="18">I65+I75</f>
        <v>178.89</v>
      </c>
      <c r="J76" s="29">
        <f t="shared" ref="J76:L76" si="19">J65+J75</f>
        <v>1261.8900000000001</v>
      </c>
      <c r="K76" s="29"/>
      <c r="L76" s="50">
        <f t="shared" si="19"/>
        <v>172</v>
      </c>
    </row>
    <row r="77" spans="1:12" ht="30" x14ac:dyDescent="0.25">
      <c r="A77" s="17">
        <v>1</v>
      </c>
      <c r="B77" s="18">
        <v>5</v>
      </c>
      <c r="C77" s="19" t="s">
        <v>20</v>
      </c>
      <c r="D77" s="3" t="s">
        <v>21</v>
      </c>
      <c r="E77" s="78" t="s">
        <v>85</v>
      </c>
      <c r="F77" s="79">
        <v>270</v>
      </c>
      <c r="G77" s="82">
        <v>16.899999999999999</v>
      </c>
      <c r="H77" s="82">
        <v>19.89</v>
      </c>
      <c r="I77" s="82">
        <v>43.7</v>
      </c>
      <c r="J77" s="82">
        <v>422.88</v>
      </c>
      <c r="K77" s="85">
        <v>498.52</v>
      </c>
      <c r="L77" s="82">
        <v>80.34</v>
      </c>
    </row>
    <row r="78" spans="1:12" ht="15" x14ac:dyDescent="0.25">
      <c r="A78" s="20"/>
      <c r="B78" s="12"/>
      <c r="C78" s="9"/>
      <c r="D78" s="5" t="s">
        <v>22</v>
      </c>
      <c r="E78" s="78" t="s">
        <v>39</v>
      </c>
      <c r="F78" s="80">
        <v>212</v>
      </c>
      <c r="G78" s="83">
        <v>0.19</v>
      </c>
      <c r="H78" s="83">
        <v>0.04</v>
      </c>
      <c r="I78" s="83">
        <v>10.98</v>
      </c>
      <c r="J78" s="83">
        <v>43.9</v>
      </c>
      <c r="K78" s="85">
        <v>685</v>
      </c>
      <c r="L78" s="83">
        <v>3.1</v>
      </c>
    </row>
    <row r="79" spans="1:12" ht="15" x14ac:dyDescent="0.25">
      <c r="A79" s="20"/>
      <c r="B79" s="12"/>
      <c r="C79" s="9"/>
      <c r="D79" s="5" t="s">
        <v>23</v>
      </c>
      <c r="E79" s="78" t="s">
        <v>70</v>
      </c>
      <c r="F79" s="52">
        <v>40</v>
      </c>
      <c r="G79" s="53">
        <v>3.04</v>
      </c>
      <c r="H79" s="53">
        <v>0.32</v>
      </c>
      <c r="I79" s="53">
        <v>23.2</v>
      </c>
      <c r="J79" s="53">
        <v>104.5</v>
      </c>
      <c r="K79" s="85"/>
      <c r="L79" s="83">
        <v>2.56</v>
      </c>
    </row>
    <row r="80" spans="1:12" ht="15" x14ac:dyDescent="0.25">
      <c r="A80" s="20"/>
      <c r="B80" s="12"/>
      <c r="C80" s="9"/>
      <c r="D80" s="4"/>
      <c r="E80" s="34"/>
      <c r="F80" s="35"/>
      <c r="G80" s="35"/>
      <c r="H80" s="35"/>
      <c r="I80" s="35"/>
      <c r="J80" s="35"/>
      <c r="K80" s="36"/>
      <c r="L80" s="35"/>
    </row>
    <row r="81" spans="1:12" ht="15" x14ac:dyDescent="0.25">
      <c r="A81" s="20"/>
      <c r="B81" s="12"/>
      <c r="C81" s="9"/>
      <c r="D81" s="4"/>
      <c r="E81" s="34"/>
      <c r="F81" s="35"/>
      <c r="G81" s="35"/>
      <c r="H81" s="35"/>
      <c r="I81" s="35"/>
      <c r="J81" s="35"/>
      <c r="K81" s="36"/>
      <c r="L81" s="35"/>
    </row>
    <row r="82" spans="1:12" ht="15" x14ac:dyDescent="0.25">
      <c r="A82" s="20"/>
      <c r="B82" s="12"/>
      <c r="C82" s="9"/>
      <c r="D82" s="4"/>
      <c r="E82" s="34"/>
      <c r="F82" s="35"/>
      <c r="G82" s="35"/>
      <c r="H82" s="35"/>
      <c r="I82" s="35"/>
      <c r="J82" s="35"/>
      <c r="K82" s="36"/>
      <c r="L82" s="35"/>
    </row>
    <row r="83" spans="1:12" ht="15" x14ac:dyDescent="0.25">
      <c r="A83" s="21"/>
      <c r="B83" s="14"/>
      <c r="C83" s="6"/>
      <c r="D83" s="15" t="s">
        <v>33</v>
      </c>
      <c r="E83" s="7"/>
      <c r="F83" s="16">
        <f>SUM(F77:F82)</f>
        <v>522</v>
      </c>
      <c r="G83" s="16">
        <f>SUM(G77:G82)</f>
        <v>20.13</v>
      </c>
      <c r="H83" s="16">
        <f>SUM(H77:H82)</f>
        <v>20.25</v>
      </c>
      <c r="I83" s="16">
        <f>SUM(I77:I82)</f>
        <v>77.88000000000001</v>
      </c>
      <c r="J83" s="16">
        <f>SUM(J77:J82)</f>
        <v>571.28</v>
      </c>
      <c r="K83" s="22"/>
      <c r="L83" s="49">
        <f>SUM(L77:L82)</f>
        <v>86</v>
      </c>
    </row>
    <row r="84" spans="1:12" ht="15" x14ac:dyDescent="0.25">
      <c r="A84" s="23">
        <f>A77</f>
        <v>1</v>
      </c>
      <c r="B84" s="10">
        <f>B77</f>
        <v>5</v>
      </c>
      <c r="C84" s="8" t="s">
        <v>25</v>
      </c>
      <c r="D84" s="5" t="s">
        <v>26</v>
      </c>
      <c r="E84" s="34"/>
      <c r="F84" s="35"/>
      <c r="G84" s="35"/>
      <c r="H84" s="35"/>
      <c r="I84" s="35"/>
      <c r="J84" s="35"/>
      <c r="K84" s="36"/>
      <c r="L84" s="35"/>
    </row>
    <row r="85" spans="1:12" ht="15" x14ac:dyDescent="0.25">
      <c r="A85" s="20"/>
      <c r="B85" s="12"/>
      <c r="C85" s="9"/>
      <c r="D85" s="5" t="s">
        <v>27</v>
      </c>
      <c r="E85" s="61" t="s">
        <v>45</v>
      </c>
      <c r="F85" s="55">
        <v>200</v>
      </c>
      <c r="G85" s="57">
        <v>3.62</v>
      </c>
      <c r="H85" s="57">
        <v>4.8499999999999996</v>
      </c>
      <c r="I85" s="57">
        <v>21.4</v>
      </c>
      <c r="J85" s="57">
        <v>123.4</v>
      </c>
      <c r="K85" s="55">
        <v>155</v>
      </c>
      <c r="L85" s="57">
        <v>12.83</v>
      </c>
    </row>
    <row r="86" spans="1:12" ht="15" x14ac:dyDescent="0.25">
      <c r="A86" s="20"/>
      <c r="B86" s="12"/>
      <c r="C86" s="9"/>
      <c r="D86" s="5" t="s">
        <v>28</v>
      </c>
      <c r="E86" s="78" t="s">
        <v>44</v>
      </c>
      <c r="F86" s="89">
        <v>90</v>
      </c>
      <c r="G86" s="91">
        <v>17.59</v>
      </c>
      <c r="H86" s="91">
        <v>16.95</v>
      </c>
      <c r="I86" s="91">
        <v>13.05</v>
      </c>
      <c r="J86" s="91">
        <v>211.61</v>
      </c>
      <c r="K86" s="85">
        <v>437</v>
      </c>
      <c r="L86" s="91">
        <v>51.75</v>
      </c>
    </row>
    <row r="87" spans="1:12" ht="15" x14ac:dyDescent="0.25">
      <c r="A87" s="20"/>
      <c r="B87" s="12"/>
      <c r="C87" s="9"/>
      <c r="D87" s="5" t="s">
        <v>29</v>
      </c>
      <c r="E87" s="78" t="s">
        <v>86</v>
      </c>
      <c r="F87" s="67">
        <v>180</v>
      </c>
      <c r="G87" s="68">
        <v>1.83</v>
      </c>
      <c r="H87" s="68">
        <v>4.03</v>
      </c>
      <c r="I87" s="68">
        <v>38.090000000000003</v>
      </c>
      <c r="J87" s="68">
        <v>238.4</v>
      </c>
      <c r="K87" s="52" t="s">
        <v>87</v>
      </c>
      <c r="L87" s="68">
        <v>13.44</v>
      </c>
    </row>
    <row r="88" spans="1:12" ht="15" x14ac:dyDescent="0.25">
      <c r="A88" s="20"/>
      <c r="B88" s="12"/>
      <c r="C88" s="9"/>
      <c r="D88" s="5" t="s">
        <v>52</v>
      </c>
      <c r="E88" s="61" t="s">
        <v>54</v>
      </c>
      <c r="F88" s="55">
        <v>200</v>
      </c>
      <c r="G88" s="57">
        <v>0.47</v>
      </c>
      <c r="H88" s="57">
        <v>0</v>
      </c>
      <c r="I88" s="57">
        <v>19.78</v>
      </c>
      <c r="J88" s="57">
        <v>112.68</v>
      </c>
      <c r="K88" s="55">
        <v>639</v>
      </c>
      <c r="L88" s="105">
        <v>5.0999999999999996</v>
      </c>
    </row>
    <row r="89" spans="1:12" ht="15" x14ac:dyDescent="0.25">
      <c r="A89" s="20"/>
      <c r="B89" s="12"/>
      <c r="C89" s="9"/>
      <c r="D89" s="5" t="s">
        <v>31</v>
      </c>
      <c r="E89" s="61" t="s">
        <v>70</v>
      </c>
      <c r="F89" s="89">
        <v>45</v>
      </c>
      <c r="G89" s="91">
        <v>3.42</v>
      </c>
      <c r="H89" s="91">
        <v>0.36</v>
      </c>
      <c r="I89" s="91">
        <v>26.1</v>
      </c>
      <c r="J89" s="91">
        <v>117.56</v>
      </c>
      <c r="K89" s="65"/>
      <c r="L89" s="83">
        <v>2.88</v>
      </c>
    </row>
    <row r="90" spans="1:12" ht="15" x14ac:dyDescent="0.25">
      <c r="A90" s="20"/>
      <c r="B90" s="12"/>
      <c r="C90" s="9"/>
      <c r="D90" s="5" t="s">
        <v>32</v>
      </c>
      <c r="E90" s="34"/>
      <c r="F90" s="35"/>
      <c r="G90" s="35"/>
      <c r="H90" s="35"/>
      <c r="I90" s="35"/>
      <c r="J90" s="35"/>
      <c r="K90" s="36"/>
      <c r="L90" s="35"/>
    </row>
    <row r="91" spans="1:12" ht="15" x14ac:dyDescent="0.25">
      <c r="A91" s="20"/>
      <c r="B91" s="12"/>
      <c r="C91" s="9"/>
      <c r="D91" s="4"/>
      <c r="E91" s="34"/>
      <c r="F91" s="35"/>
      <c r="G91" s="35"/>
      <c r="H91" s="35"/>
      <c r="I91" s="35"/>
      <c r="J91" s="35"/>
      <c r="K91" s="36"/>
      <c r="L91" s="35"/>
    </row>
    <row r="92" spans="1:12" ht="15" x14ac:dyDescent="0.25">
      <c r="A92" s="20"/>
      <c r="B92" s="12"/>
      <c r="C92" s="9"/>
      <c r="D92" s="4"/>
      <c r="E92" s="34"/>
      <c r="F92" s="35"/>
      <c r="G92" s="35"/>
      <c r="H92" s="35"/>
      <c r="I92" s="35"/>
      <c r="J92" s="35"/>
      <c r="K92" s="36"/>
      <c r="L92" s="35"/>
    </row>
    <row r="93" spans="1:12" ht="15" x14ac:dyDescent="0.25">
      <c r="A93" s="21"/>
      <c r="B93" s="14"/>
      <c r="C93" s="6"/>
      <c r="D93" s="15" t="s">
        <v>33</v>
      </c>
      <c r="E93" s="7"/>
      <c r="F93" s="16">
        <f>SUM(F84:F92)</f>
        <v>715</v>
      </c>
      <c r="G93" s="16">
        <f t="shared" ref="G93" si="20">SUM(G84:G92)</f>
        <v>26.93</v>
      </c>
      <c r="H93" s="16">
        <f t="shared" ref="H93" si="21">SUM(H84:H92)</f>
        <v>26.189999999999998</v>
      </c>
      <c r="I93" s="16">
        <f t="shared" ref="I93" si="22">SUM(I84:I92)</f>
        <v>118.42000000000002</v>
      </c>
      <c r="J93" s="16">
        <f t="shared" ref="J93:L93" si="23">SUM(J84:J92)</f>
        <v>803.64999999999986</v>
      </c>
      <c r="K93" s="22"/>
      <c r="L93" s="49">
        <f t="shared" si="23"/>
        <v>85.999999999999986</v>
      </c>
    </row>
    <row r="94" spans="1:12" ht="15.75" customHeight="1" thickBot="1" x14ac:dyDescent="0.25">
      <c r="A94" s="26">
        <f>A77</f>
        <v>1</v>
      </c>
      <c r="B94" s="27">
        <f>B77</f>
        <v>5</v>
      </c>
      <c r="C94" s="109" t="s">
        <v>4</v>
      </c>
      <c r="D94" s="110"/>
      <c r="E94" s="28"/>
      <c r="F94" s="29">
        <f>F83+F93</f>
        <v>1237</v>
      </c>
      <c r="G94" s="29">
        <f t="shared" ref="G94" si="24">G83+G93</f>
        <v>47.06</v>
      </c>
      <c r="H94" s="29">
        <f t="shared" ref="H94" si="25">H83+H93</f>
        <v>46.44</v>
      </c>
      <c r="I94" s="29">
        <f t="shared" ref="I94" si="26">I83+I93</f>
        <v>196.3</v>
      </c>
      <c r="J94" s="29">
        <f t="shared" ref="J94:L94" si="27">J83+J93</f>
        <v>1374.9299999999998</v>
      </c>
      <c r="K94" s="29"/>
      <c r="L94" s="50">
        <f t="shared" si="27"/>
        <v>172</v>
      </c>
    </row>
    <row r="95" spans="1:12" ht="15" x14ac:dyDescent="0.25">
      <c r="A95" s="17">
        <v>2</v>
      </c>
      <c r="B95" s="18">
        <v>1</v>
      </c>
      <c r="C95" s="19" t="s">
        <v>20</v>
      </c>
      <c r="D95" s="3" t="s">
        <v>21</v>
      </c>
      <c r="E95" s="112" t="s">
        <v>88</v>
      </c>
      <c r="F95" s="113">
        <v>230</v>
      </c>
      <c r="G95" s="117">
        <v>16.23</v>
      </c>
      <c r="H95" s="117">
        <v>12.09</v>
      </c>
      <c r="I95" s="117">
        <v>34.619999999999997</v>
      </c>
      <c r="J95" s="117">
        <v>322.13</v>
      </c>
      <c r="K95" s="120" t="s">
        <v>56</v>
      </c>
      <c r="L95" s="117">
        <v>54.52</v>
      </c>
    </row>
    <row r="96" spans="1:12" ht="15" x14ac:dyDescent="0.25">
      <c r="A96" s="20"/>
      <c r="B96" s="12"/>
      <c r="C96" s="9"/>
      <c r="D96" s="5" t="s">
        <v>22</v>
      </c>
      <c r="E96" s="112" t="s">
        <v>39</v>
      </c>
      <c r="F96" s="114">
        <v>212</v>
      </c>
      <c r="G96" s="118">
        <v>0.19</v>
      </c>
      <c r="H96" s="118">
        <v>0.04</v>
      </c>
      <c r="I96" s="118">
        <v>10.98</v>
      </c>
      <c r="J96" s="118">
        <v>43.9</v>
      </c>
      <c r="K96" s="120">
        <v>685</v>
      </c>
      <c r="L96" s="118">
        <v>3.1</v>
      </c>
    </row>
    <row r="97" spans="1:12" ht="15" x14ac:dyDescent="0.25">
      <c r="A97" s="20"/>
      <c r="B97" s="12"/>
      <c r="C97" s="9"/>
      <c r="D97" s="5" t="s">
        <v>23</v>
      </c>
      <c r="E97" s="112" t="s">
        <v>70</v>
      </c>
      <c r="F97" s="52">
        <v>45</v>
      </c>
      <c r="G97" s="53">
        <v>3.42</v>
      </c>
      <c r="H97" s="53">
        <v>0.36</v>
      </c>
      <c r="I97" s="53">
        <v>26.1</v>
      </c>
      <c r="J97" s="53">
        <v>117.56</v>
      </c>
      <c r="K97" s="120"/>
      <c r="L97" s="118">
        <v>2.88</v>
      </c>
    </row>
    <row r="98" spans="1:12" ht="15" x14ac:dyDescent="0.25">
      <c r="A98" s="20"/>
      <c r="B98" s="12"/>
      <c r="C98" s="9"/>
      <c r="D98" s="76" t="s">
        <v>52</v>
      </c>
      <c r="E98" s="115" t="s">
        <v>63</v>
      </c>
      <c r="F98" s="116">
        <v>50</v>
      </c>
      <c r="G98" s="119">
        <v>3.84</v>
      </c>
      <c r="H98" s="119">
        <v>11.24</v>
      </c>
      <c r="I98" s="119">
        <v>23.65</v>
      </c>
      <c r="J98" s="119">
        <v>172.75</v>
      </c>
      <c r="K98" s="121"/>
      <c r="L98" s="116">
        <v>25.5</v>
      </c>
    </row>
    <row r="99" spans="1:12" ht="15" x14ac:dyDescent="0.25">
      <c r="A99" s="20"/>
      <c r="B99" s="12"/>
      <c r="C99" s="9"/>
      <c r="D99" s="4"/>
      <c r="E99" s="34"/>
      <c r="F99" s="35"/>
      <c r="G99" s="35"/>
      <c r="H99" s="35"/>
      <c r="I99" s="35"/>
      <c r="J99" s="35"/>
      <c r="K99" s="36"/>
      <c r="L99" s="35"/>
    </row>
    <row r="100" spans="1:12" ht="15" x14ac:dyDescent="0.25">
      <c r="A100" s="20"/>
      <c r="B100" s="12"/>
      <c r="C100" s="9"/>
      <c r="D100" s="4"/>
      <c r="E100" s="34"/>
      <c r="F100" s="35"/>
      <c r="G100" s="35"/>
      <c r="H100" s="35"/>
      <c r="I100" s="35"/>
      <c r="J100" s="35"/>
      <c r="K100" s="36"/>
      <c r="L100" s="35"/>
    </row>
    <row r="101" spans="1:12" ht="15" x14ac:dyDescent="0.25">
      <c r="A101" s="21"/>
      <c r="B101" s="14"/>
      <c r="C101" s="6"/>
      <c r="D101" s="15" t="s">
        <v>33</v>
      </c>
      <c r="E101" s="7"/>
      <c r="F101" s="16">
        <f>SUM(F95:F100)</f>
        <v>537</v>
      </c>
      <c r="G101" s="16">
        <f>SUM(G95:G100)</f>
        <v>23.680000000000003</v>
      </c>
      <c r="H101" s="16">
        <f>SUM(H95:H100)</f>
        <v>23.729999999999997</v>
      </c>
      <c r="I101" s="16">
        <f>SUM(I95:I100)</f>
        <v>95.35</v>
      </c>
      <c r="J101" s="16">
        <f>SUM(J95:J100)</f>
        <v>656.33999999999992</v>
      </c>
      <c r="K101" s="22"/>
      <c r="L101" s="49">
        <f>SUM(L95:L100)</f>
        <v>86</v>
      </c>
    </row>
    <row r="102" spans="1:12" ht="15" x14ac:dyDescent="0.25">
      <c r="A102" s="23">
        <f>A95</f>
        <v>2</v>
      </c>
      <c r="B102" s="10">
        <f>B95</f>
        <v>1</v>
      </c>
      <c r="C102" s="8" t="s">
        <v>25</v>
      </c>
      <c r="D102" s="5" t="s">
        <v>26</v>
      </c>
      <c r="E102" s="34"/>
      <c r="F102" s="35"/>
      <c r="G102" s="35"/>
      <c r="H102" s="35"/>
      <c r="I102" s="35"/>
      <c r="J102" s="35"/>
      <c r="K102" s="36"/>
      <c r="L102" s="35"/>
    </row>
    <row r="103" spans="1:12" ht="15" x14ac:dyDescent="0.25">
      <c r="A103" s="20"/>
      <c r="B103" s="12"/>
      <c r="C103" s="9"/>
      <c r="D103" s="5" t="s">
        <v>27</v>
      </c>
      <c r="E103" s="61" t="s">
        <v>64</v>
      </c>
      <c r="F103" s="54">
        <v>200</v>
      </c>
      <c r="G103" s="56">
        <v>7.93</v>
      </c>
      <c r="H103" s="56">
        <v>6.73</v>
      </c>
      <c r="I103" s="56">
        <v>11.22</v>
      </c>
      <c r="J103" s="56">
        <v>134.88</v>
      </c>
      <c r="K103" s="55">
        <v>138</v>
      </c>
      <c r="L103" s="58">
        <v>14.31</v>
      </c>
    </row>
    <row r="104" spans="1:12" ht="15" x14ac:dyDescent="0.25">
      <c r="A104" s="20"/>
      <c r="B104" s="12"/>
      <c r="C104" s="9"/>
      <c r="D104" s="5" t="s">
        <v>28</v>
      </c>
      <c r="E104" s="61" t="s">
        <v>89</v>
      </c>
      <c r="F104" s="67">
        <v>60</v>
      </c>
      <c r="G104" s="68">
        <v>9.68</v>
      </c>
      <c r="H104" s="68">
        <v>10.41</v>
      </c>
      <c r="I104" s="68">
        <v>9.3800000000000008</v>
      </c>
      <c r="J104" s="68">
        <v>141.71</v>
      </c>
      <c r="K104" s="65">
        <v>437</v>
      </c>
      <c r="L104" s="71">
        <v>42.75</v>
      </c>
    </row>
    <row r="105" spans="1:12" ht="18" customHeight="1" x14ac:dyDescent="0.25">
      <c r="A105" s="20"/>
      <c r="B105" s="12"/>
      <c r="C105" s="9"/>
      <c r="D105" s="5" t="s">
        <v>29</v>
      </c>
      <c r="E105" s="61" t="s">
        <v>90</v>
      </c>
      <c r="F105" s="114">
        <v>200</v>
      </c>
      <c r="G105" s="118">
        <v>3.98</v>
      </c>
      <c r="H105" s="118">
        <v>8.1</v>
      </c>
      <c r="I105" s="118">
        <v>36.6</v>
      </c>
      <c r="J105" s="118">
        <v>257.58</v>
      </c>
      <c r="K105" s="65">
        <v>332</v>
      </c>
      <c r="L105" s="124">
        <v>21.28</v>
      </c>
    </row>
    <row r="106" spans="1:12" ht="15" x14ac:dyDescent="0.25">
      <c r="A106" s="20"/>
      <c r="B106" s="12"/>
      <c r="C106" s="9"/>
      <c r="D106" s="5" t="s">
        <v>30</v>
      </c>
      <c r="E106" s="61" t="s">
        <v>54</v>
      </c>
      <c r="F106" s="122">
        <v>200</v>
      </c>
      <c r="G106" s="123">
        <v>0.47</v>
      </c>
      <c r="H106" s="123">
        <v>0</v>
      </c>
      <c r="I106" s="123">
        <v>19.78</v>
      </c>
      <c r="J106" s="123">
        <v>112.68</v>
      </c>
      <c r="K106" s="55">
        <v>639</v>
      </c>
      <c r="L106" s="125">
        <v>5.0999999999999996</v>
      </c>
    </row>
    <row r="107" spans="1:12" ht="15" x14ac:dyDescent="0.25">
      <c r="A107" s="20"/>
      <c r="B107" s="12"/>
      <c r="C107" s="9"/>
      <c r="D107" s="5" t="s">
        <v>31</v>
      </c>
      <c r="E107" s="61" t="s">
        <v>70</v>
      </c>
      <c r="F107" s="114">
        <v>40</v>
      </c>
      <c r="G107" s="118">
        <v>3.04</v>
      </c>
      <c r="H107" s="118">
        <v>0.32</v>
      </c>
      <c r="I107" s="118">
        <v>23.2</v>
      </c>
      <c r="J107" s="118">
        <v>104.5</v>
      </c>
      <c r="K107" s="65"/>
      <c r="L107" s="124">
        <v>2.56</v>
      </c>
    </row>
    <row r="108" spans="1:12" ht="15" x14ac:dyDescent="0.25">
      <c r="A108" s="20"/>
      <c r="B108" s="12"/>
      <c r="C108" s="9"/>
      <c r="D108" s="5" t="s">
        <v>32</v>
      </c>
      <c r="E108" s="34"/>
      <c r="F108" s="35"/>
      <c r="G108" s="35"/>
      <c r="H108" s="35"/>
      <c r="I108" s="35"/>
      <c r="J108" s="35"/>
      <c r="K108" s="36"/>
      <c r="L108" s="35"/>
    </row>
    <row r="109" spans="1:12" ht="15" x14ac:dyDescent="0.25">
      <c r="A109" s="20"/>
      <c r="B109" s="12"/>
      <c r="C109" s="9"/>
      <c r="D109" s="4"/>
      <c r="E109" s="34"/>
      <c r="F109" s="35"/>
      <c r="G109" s="35"/>
      <c r="H109" s="35"/>
      <c r="I109" s="35"/>
      <c r="J109" s="35"/>
      <c r="K109" s="36"/>
      <c r="L109" s="35"/>
    </row>
    <row r="110" spans="1:12" ht="15" x14ac:dyDescent="0.25">
      <c r="A110" s="20"/>
      <c r="B110" s="12"/>
      <c r="C110" s="9"/>
      <c r="D110" s="4"/>
      <c r="E110" s="34"/>
      <c r="F110" s="35"/>
      <c r="G110" s="35"/>
      <c r="H110" s="35"/>
      <c r="I110" s="35"/>
      <c r="J110" s="35"/>
      <c r="K110" s="36"/>
      <c r="L110" s="35"/>
    </row>
    <row r="111" spans="1:12" ht="15" x14ac:dyDescent="0.25">
      <c r="A111" s="21"/>
      <c r="B111" s="14"/>
      <c r="C111" s="6"/>
      <c r="D111" s="15" t="s">
        <v>33</v>
      </c>
      <c r="E111" s="7"/>
      <c r="F111" s="16">
        <f>SUM(F102:F110)</f>
        <v>700</v>
      </c>
      <c r="G111" s="16">
        <f t="shared" ref="G111:J111" si="28">SUM(G102:G110)</f>
        <v>25.099999999999998</v>
      </c>
      <c r="H111" s="16">
        <f t="shared" si="28"/>
        <v>25.560000000000002</v>
      </c>
      <c r="I111" s="16">
        <f t="shared" si="28"/>
        <v>100.18</v>
      </c>
      <c r="J111" s="16">
        <f t="shared" si="28"/>
        <v>751.35000000000014</v>
      </c>
      <c r="K111" s="22"/>
      <c r="L111" s="49">
        <f t="shared" ref="L111" si="29">SUM(L102:L110)</f>
        <v>86</v>
      </c>
    </row>
    <row r="112" spans="1:12" ht="15.75" thickBot="1" x14ac:dyDescent="0.25">
      <c r="A112" s="26">
        <f>A95</f>
        <v>2</v>
      </c>
      <c r="B112" s="27">
        <f>B95</f>
        <v>1</v>
      </c>
      <c r="C112" s="109" t="s">
        <v>4</v>
      </c>
      <c r="D112" s="110"/>
      <c r="E112" s="28"/>
      <c r="F112" s="29">
        <f>F101+F111</f>
        <v>1237</v>
      </c>
      <c r="G112" s="29">
        <f t="shared" ref="G112" si="30">G101+G111</f>
        <v>48.78</v>
      </c>
      <c r="H112" s="29">
        <f t="shared" ref="H112" si="31">H101+H111</f>
        <v>49.29</v>
      </c>
      <c r="I112" s="29">
        <f t="shared" ref="I112" si="32">I101+I111</f>
        <v>195.53</v>
      </c>
      <c r="J112" s="29">
        <f t="shared" ref="J112:L112" si="33">J101+J111</f>
        <v>1407.69</v>
      </c>
      <c r="K112" s="29"/>
      <c r="L112" s="50">
        <f t="shared" si="33"/>
        <v>172</v>
      </c>
    </row>
    <row r="113" spans="1:12" ht="30" x14ac:dyDescent="0.25">
      <c r="A113" s="11">
        <v>2</v>
      </c>
      <c r="B113" s="12">
        <v>2</v>
      </c>
      <c r="C113" s="19" t="s">
        <v>20</v>
      </c>
      <c r="D113" s="3" t="s">
        <v>21</v>
      </c>
      <c r="E113" s="112" t="s">
        <v>91</v>
      </c>
      <c r="F113" s="113">
        <v>270</v>
      </c>
      <c r="G113" s="117">
        <v>11.75</v>
      </c>
      <c r="H113" s="117">
        <v>14.79</v>
      </c>
      <c r="I113" s="117">
        <v>47.91</v>
      </c>
      <c r="J113" s="117">
        <v>379.33</v>
      </c>
      <c r="K113" s="127" t="s">
        <v>93</v>
      </c>
      <c r="L113" s="117">
        <v>65.8</v>
      </c>
    </row>
    <row r="114" spans="1:12" ht="15" x14ac:dyDescent="0.25">
      <c r="A114" s="11"/>
      <c r="B114" s="12"/>
      <c r="C114" s="9"/>
      <c r="D114" s="5" t="s">
        <v>22</v>
      </c>
      <c r="E114" s="112" t="s">
        <v>55</v>
      </c>
      <c r="F114" s="114">
        <v>200</v>
      </c>
      <c r="G114" s="118">
        <v>1.1399999999999999</v>
      </c>
      <c r="H114" s="118">
        <v>0.66</v>
      </c>
      <c r="I114" s="118">
        <v>6.82</v>
      </c>
      <c r="J114" s="118">
        <v>37.799999999999997</v>
      </c>
      <c r="K114" s="120">
        <v>692</v>
      </c>
      <c r="L114" s="118">
        <v>3.5</v>
      </c>
    </row>
    <row r="115" spans="1:12" ht="30" x14ac:dyDescent="0.25">
      <c r="A115" s="11"/>
      <c r="B115" s="12"/>
      <c r="C115" s="9"/>
      <c r="D115" s="5" t="s">
        <v>23</v>
      </c>
      <c r="E115" s="126" t="s">
        <v>92</v>
      </c>
      <c r="F115" s="52">
        <v>55</v>
      </c>
      <c r="G115" s="53">
        <v>6.32</v>
      </c>
      <c r="H115" s="53">
        <v>4.21</v>
      </c>
      <c r="I115" s="53">
        <v>23.2</v>
      </c>
      <c r="J115" s="53">
        <v>152.63</v>
      </c>
      <c r="K115" s="120">
        <v>97</v>
      </c>
      <c r="L115" s="118">
        <v>16.7</v>
      </c>
    </row>
    <row r="116" spans="1:12" ht="15" x14ac:dyDescent="0.25">
      <c r="A116" s="11"/>
      <c r="B116" s="12"/>
      <c r="C116" s="9"/>
      <c r="D116" s="4"/>
      <c r="E116" s="34"/>
      <c r="F116" s="35"/>
      <c r="G116" s="35"/>
      <c r="H116" s="35"/>
      <c r="I116" s="35"/>
      <c r="J116" s="35"/>
      <c r="K116" s="36"/>
      <c r="L116" s="35"/>
    </row>
    <row r="117" spans="1:12" ht="15" x14ac:dyDescent="0.25">
      <c r="A117" s="11"/>
      <c r="B117" s="12"/>
      <c r="C117" s="9"/>
      <c r="D117" s="4"/>
      <c r="E117" s="34"/>
      <c r="F117" s="35"/>
      <c r="G117" s="35"/>
      <c r="H117" s="35"/>
      <c r="I117" s="35"/>
      <c r="J117" s="35"/>
      <c r="K117" s="36"/>
      <c r="L117" s="35"/>
    </row>
    <row r="118" spans="1:12" ht="15" x14ac:dyDescent="0.25">
      <c r="A118" s="11"/>
      <c r="B118" s="12"/>
      <c r="C118" s="9"/>
      <c r="D118" s="4"/>
      <c r="E118" s="34"/>
      <c r="F118" s="35"/>
      <c r="G118" s="35"/>
      <c r="H118" s="35"/>
      <c r="I118" s="35"/>
      <c r="J118" s="35"/>
      <c r="K118" s="36"/>
      <c r="L118" s="35"/>
    </row>
    <row r="119" spans="1:12" ht="15" x14ac:dyDescent="0.25">
      <c r="A119" s="13"/>
      <c r="B119" s="14"/>
      <c r="C119" s="6"/>
      <c r="D119" s="15" t="s">
        <v>33</v>
      </c>
      <c r="E119" s="7"/>
      <c r="F119" s="16">
        <f>SUM(F113:F118)</f>
        <v>525</v>
      </c>
      <c r="G119" s="16">
        <f>SUM(G113:G118)</f>
        <v>19.21</v>
      </c>
      <c r="H119" s="16">
        <f>SUM(H113:H118)</f>
        <v>19.66</v>
      </c>
      <c r="I119" s="16">
        <f>SUM(I113:I118)</f>
        <v>77.929999999999993</v>
      </c>
      <c r="J119" s="16">
        <f>SUM(J113:J118)</f>
        <v>569.76</v>
      </c>
      <c r="K119" s="22"/>
      <c r="L119" s="49">
        <f>SUM(L113:L118)</f>
        <v>86</v>
      </c>
    </row>
    <row r="120" spans="1:12" ht="15" x14ac:dyDescent="0.25">
      <c r="A120" s="10">
        <f>A113</f>
        <v>2</v>
      </c>
      <c r="B120" s="10">
        <f>B113</f>
        <v>2</v>
      </c>
      <c r="C120" s="8" t="s">
        <v>25</v>
      </c>
      <c r="D120" s="5" t="s">
        <v>26</v>
      </c>
      <c r="E120" s="34"/>
      <c r="F120" s="35"/>
      <c r="G120" s="35"/>
      <c r="H120" s="35"/>
      <c r="I120" s="35"/>
      <c r="J120" s="35"/>
      <c r="K120" s="36"/>
      <c r="L120" s="35"/>
    </row>
    <row r="121" spans="1:12" ht="15" x14ac:dyDescent="0.25">
      <c r="A121" s="11"/>
      <c r="B121" s="12"/>
      <c r="C121" s="9"/>
      <c r="D121" s="5" t="s">
        <v>27</v>
      </c>
      <c r="E121" s="61" t="s">
        <v>43</v>
      </c>
      <c r="F121" s="54">
        <v>200</v>
      </c>
      <c r="G121" s="56">
        <v>4.8</v>
      </c>
      <c r="H121" s="56">
        <v>8.16</v>
      </c>
      <c r="I121" s="56">
        <v>10.4</v>
      </c>
      <c r="J121" s="56">
        <v>175</v>
      </c>
      <c r="K121" s="55">
        <v>110</v>
      </c>
      <c r="L121" s="56">
        <v>16.97</v>
      </c>
    </row>
    <row r="122" spans="1:12" ht="15" x14ac:dyDescent="0.25">
      <c r="A122" s="11"/>
      <c r="B122" s="12"/>
      <c r="C122" s="9"/>
      <c r="D122" s="5" t="s">
        <v>28</v>
      </c>
      <c r="E122" s="61" t="s">
        <v>94</v>
      </c>
      <c r="F122" s="55">
        <v>260</v>
      </c>
      <c r="G122" s="57">
        <v>12.23</v>
      </c>
      <c r="H122" s="57">
        <v>12.78</v>
      </c>
      <c r="I122" s="57">
        <v>39.130000000000003</v>
      </c>
      <c r="J122" s="57">
        <v>227.5</v>
      </c>
      <c r="K122" s="65">
        <v>334</v>
      </c>
      <c r="L122" s="57">
        <v>56.13</v>
      </c>
    </row>
    <row r="123" spans="1:12" ht="15" x14ac:dyDescent="0.25">
      <c r="A123" s="11"/>
      <c r="B123" s="12"/>
      <c r="C123" s="9"/>
      <c r="D123" s="5" t="s">
        <v>30</v>
      </c>
      <c r="E123" s="112" t="s">
        <v>65</v>
      </c>
      <c r="F123" s="114">
        <v>200</v>
      </c>
      <c r="G123" s="118">
        <v>0.15</v>
      </c>
      <c r="H123" s="118">
        <v>0.14000000000000001</v>
      </c>
      <c r="I123" s="118">
        <v>9.93</v>
      </c>
      <c r="J123" s="118">
        <v>41.5</v>
      </c>
      <c r="K123" s="120">
        <v>631</v>
      </c>
      <c r="L123" s="118">
        <v>10.34</v>
      </c>
    </row>
    <row r="124" spans="1:12" ht="15" x14ac:dyDescent="0.25">
      <c r="A124" s="11"/>
      <c r="B124" s="12"/>
      <c r="C124" s="9"/>
      <c r="D124" s="5" t="s">
        <v>31</v>
      </c>
      <c r="E124" s="126" t="s">
        <v>70</v>
      </c>
      <c r="F124" s="52">
        <v>40</v>
      </c>
      <c r="G124" s="53">
        <v>3.04</v>
      </c>
      <c r="H124" s="53">
        <v>0.32</v>
      </c>
      <c r="I124" s="53">
        <v>23.2</v>
      </c>
      <c r="J124" s="53">
        <v>104.5</v>
      </c>
      <c r="K124" s="128"/>
      <c r="L124" s="118">
        <v>2.56</v>
      </c>
    </row>
    <row r="125" spans="1:12" ht="15" x14ac:dyDescent="0.25">
      <c r="A125" s="11"/>
      <c r="B125" s="12"/>
      <c r="C125" s="9"/>
      <c r="D125" s="5" t="s">
        <v>32</v>
      </c>
      <c r="E125" s="34"/>
      <c r="F125" s="35"/>
      <c r="G125" s="35"/>
      <c r="H125" s="35"/>
      <c r="I125" s="35"/>
      <c r="J125" s="35"/>
      <c r="K125" s="36"/>
      <c r="L125" s="35"/>
    </row>
    <row r="126" spans="1:12" ht="15" x14ac:dyDescent="0.25">
      <c r="A126" s="11"/>
      <c r="B126" s="12"/>
      <c r="C126" s="9"/>
      <c r="D126" s="4"/>
      <c r="E126" s="34"/>
      <c r="F126" s="35"/>
      <c r="G126" s="35"/>
      <c r="H126" s="35"/>
      <c r="I126" s="35"/>
      <c r="J126" s="35"/>
      <c r="K126" s="36"/>
      <c r="L126" s="35"/>
    </row>
    <row r="127" spans="1:12" ht="15" x14ac:dyDescent="0.25">
      <c r="A127" s="11"/>
      <c r="B127" s="12"/>
      <c r="C127" s="9"/>
      <c r="D127" s="4"/>
      <c r="E127" s="34"/>
      <c r="F127" s="35"/>
      <c r="G127" s="35"/>
      <c r="H127" s="35"/>
      <c r="I127" s="35"/>
      <c r="J127" s="35"/>
      <c r="K127" s="36"/>
      <c r="L127" s="35"/>
    </row>
    <row r="128" spans="1:12" ht="15" x14ac:dyDescent="0.25">
      <c r="A128" s="13"/>
      <c r="B128" s="14"/>
      <c r="C128" s="6"/>
      <c r="D128" s="15" t="s">
        <v>33</v>
      </c>
      <c r="E128" s="7"/>
      <c r="F128" s="16">
        <f>SUM(F120:F127)</f>
        <v>700</v>
      </c>
      <c r="G128" s="16">
        <f>SUM(G120:G127)</f>
        <v>20.22</v>
      </c>
      <c r="H128" s="16">
        <f>SUM(H120:H127)</f>
        <v>21.4</v>
      </c>
      <c r="I128" s="16">
        <f>SUM(I120:I127)</f>
        <v>82.66</v>
      </c>
      <c r="J128" s="16">
        <f>SUM(J120:J127)</f>
        <v>548.5</v>
      </c>
      <c r="K128" s="22"/>
      <c r="L128" s="49">
        <f>SUM(L120:L127)</f>
        <v>86</v>
      </c>
    </row>
    <row r="129" spans="1:12" ht="15.75" thickBot="1" x14ac:dyDescent="0.25">
      <c r="A129" s="30">
        <f>A113</f>
        <v>2</v>
      </c>
      <c r="B129" s="30">
        <f>B113</f>
        <v>2</v>
      </c>
      <c r="C129" s="109" t="s">
        <v>4</v>
      </c>
      <c r="D129" s="110"/>
      <c r="E129" s="28"/>
      <c r="F129" s="29">
        <f>F119+F128</f>
        <v>1225</v>
      </c>
      <c r="G129" s="29">
        <f>G119+G128</f>
        <v>39.43</v>
      </c>
      <c r="H129" s="29">
        <f>H119+H128</f>
        <v>41.06</v>
      </c>
      <c r="I129" s="29">
        <f>I119+I128</f>
        <v>160.58999999999997</v>
      </c>
      <c r="J129" s="29">
        <f>J119+J128</f>
        <v>1118.26</v>
      </c>
      <c r="K129" s="29"/>
      <c r="L129" s="50">
        <f>L119+L128</f>
        <v>172</v>
      </c>
    </row>
    <row r="130" spans="1:12" ht="15" x14ac:dyDescent="0.25">
      <c r="A130" s="17">
        <v>2</v>
      </c>
      <c r="B130" s="18">
        <v>3</v>
      </c>
      <c r="C130" s="19" t="s">
        <v>20</v>
      </c>
      <c r="D130" s="3" t="s">
        <v>21</v>
      </c>
      <c r="E130" s="112" t="s">
        <v>95</v>
      </c>
      <c r="F130" s="113">
        <v>270</v>
      </c>
      <c r="G130" s="117">
        <v>15.86</v>
      </c>
      <c r="H130" s="117">
        <v>16.28</v>
      </c>
      <c r="I130" s="117">
        <v>71.8</v>
      </c>
      <c r="J130" s="117">
        <v>605</v>
      </c>
      <c r="K130" s="120">
        <v>302</v>
      </c>
      <c r="L130" s="117">
        <v>50.04</v>
      </c>
    </row>
    <row r="131" spans="1:12" ht="15" x14ac:dyDescent="0.25">
      <c r="A131" s="20"/>
      <c r="B131" s="12"/>
      <c r="C131" s="9"/>
      <c r="D131" s="5" t="s">
        <v>22</v>
      </c>
      <c r="E131" s="112" t="s">
        <v>96</v>
      </c>
      <c r="F131" s="114">
        <v>200</v>
      </c>
      <c r="G131" s="118">
        <v>3.48</v>
      </c>
      <c r="H131" s="118">
        <v>3.37</v>
      </c>
      <c r="I131" s="118">
        <v>22.28</v>
      </c>
      <c r="J131" s="118">
        <v>101.6</v>
      </c>
      <c r="K131" s="120">
        <v>694</v>
      </c>
      <c r="L131" s="118">
        <v>13.3</v>
      </c>
    </row>
    <row r="132" spans="1:12" ht="15.75" customHeight="1" x14ac:dyDescent="0.25">
      <c r="A132" s="20"/>
      <c r="B132" s="12"/>
      <c r="C132" s="9"/>
      <c r="D132" s="5" t="s">
        <v>23</v>
      </c>
      <c r="E132" s="112" t="s">
        <v>51</v>
      </c>
      <c r="F132" s="52">
        <v>130</v>
      </c>
      <c r="G132" s="53">
        <v>0.52</v>
      </c>
      <c r="H132" s="53">
        <v>0.52</v>
      </c>
      <c r="I132" s="53">
        <v>2.67</v>
      </c>
      <c r="J132" s="53">
        <v>56.79</v>
      </c>
      <c r="K132" s="120">
        <v>386</v>
      </c>
      <c r="L132" s="118">
        <v>22.66</v>
      </c>
    </row>
    <row r="133" spans="1:12" ht="17.25" customHeight="1" x14ac:dyDescent="0.25">
      <c r="A133" s="20"/>
      <c r="B133" s="12"/>
      <c r="C133" s="9"/>
      <c r="D133" s="4"/>
      <c r="E133" s="34"/>
      <c r="F133" s="35"/>
      <c r="G133" s="35"/>
      <c r="H133" s="35"/>
      <c r="I133" s="35"/>
      <c r="J133" s="35"/>
      <c r="K133" s="36"/>
      <c r="L133" s="35"/>
    </row>
    <row r="134" spans="1:12" ht="15" x14ac:dyDescent="0.25">
      <c r="A134" s="20"/>
      <c r="B134" s="12"/>
      <c r="C134" s="9"/>
      <c r="D134" s="4"/>
      <c r="E134" s="34"/>
      <c r="F134" s="35"/>
      <c r="G134" s="35"/>
      <c r="H134" s="35"/>
      <c r="I134" s="35"/>
      <c r="J134" s="35"/>
      <c r="K134" s="36"/>
      <c r="L134" s="35"/>
    </row>
    <row r="135" spans="1:12" ht="15" x14ac:dyDescent="0.25">
      <c r="A135" s="20"/>
      <c r="B135" s="12"/>
      <c r="C135" s="9"/>
      <c r="D135" s="4"/>
      <c r="E135" s="34"/>
      <c r="F135" s="35"/>
      <c r="G135" s="35"/>
      <c r="H135" s="35"/>
      <c r="I135" s="35"/>
      <c r="J135" s="35"/>
      <c r="K135" s="36"/>
      <c r="L135" s="35"/>
    </row>
    <row r="136" spans="1:12" ht="15" x14ac:dyDescent="0.25">
      <c r="A136" s="21"/>
      <c r="B136" s="14"/>
      <c r="C136" s="6"/>
      <c r="D136" s="15" t="s">
        <v>33</v>
      </c>
      <c r="E136" s="7"/>
      <c r="F136" s="16">
        <f>SUM(F130:F135)</f>
        <v>600</v>
      </c>
      <c r="G136" s="16">
        <f>SUM(G130:G135)</f>
        <v>19.86</v>
      </c>
      <c r="H136" s="16">
        <f>SUM(H130:H135)</f>
        <v>20.170000000000002</v>
      </c>
      <c r="I136" s="16">
        <f>SUM(I130:I135)</f>
        <v>96.75</v>
      </c>
      <c r="J136" s="16">
        <f>SUM(J130:J135)</f>
        <v>763.39</v>
      </c>
      <c r="K136" s="22"/>
      <c r="L136" s="49">
        <f>SUM(L130:L135)</f>
        <v>86</v>
      </c>
    </row>
    <row r="137" spans="1:12" ht="15" x14ac:dyDescent="0.25">
      <c r="A137" s="23">
        <f>A130</f>
        <v>2</v>
      </c>
      <c r="B137" s="10">
        <f>B130</f>
        <v>3</v>
      </c>
      <c r="C137" s="8" t="s">
        <v>25</v>
      </c>
      <c r="D137" s="5" t="s">
        <v>26</v>
      </c>
      <c r="E137" s="34"/>
      <c r="F137" s="35"/>
      <c r="G137" s="35"/>
      <c r="H137" s="35"/>
      <c r="I137" s="35"/>
      <c r="J137" s="35"/>
      <c r="K137" s="36"/>
      <c r="L137" s="35"/>
    </row>
    <row r="138" spans="1:12" ht="15" x14ac:dyDescent="0.25">
      <c r="A138" s="20"/>
      <c r="B138" s="12"/>
      <c r="C138" s="9"/>
      <c r="D138" s="5" t="s">
        <v>27</v>
      </c>
      <c r="E138" s="112" t="s">
        <v>40</v>
      </c>
      <c r="F138" s="122">
        <v>200</v>
      </c>
      <c r="G138" s="123">
        <v>4.6399999999999997</v>
      </c>
      <c r="H138" s="123">
        <v>4.58</v>
      </c>
      <c r="I138" s="123">
        <v>23.28</v>
      </c>
      <c r="J138" s="123">
        <v>133.13999999999999</v>
      </c>
      <c r="K138" s="129">
        <v>139</v>
      </c>
      <c r="L138" s="63">
        <v>14.22</v>
      </c>
    </row>
    <row r="139" spans="1:12" ht="15" x14ac:dyDescent="0.25">
      <c r="A139" s="20"/>
      <c r="B139" s="12"/>
      <c r="C139" s="9"/>
      <c r="D139" s="5" t="s">
        <v>28</v>
      </c>
      <c r="E139" s="112" t="s">
        <v>97</v>
      </c>
      <c r="F139" s="114">
        <v>110</v>
      </c>
      <c r="G139" s="118">
        <v>16.350000000000001</v>
      </c>
      <c r="H139" s="118">
        <v>17.63</v>
      </c>
      <c r="I139" s="118">
        <v>24.66</v>
      </c>
      <c r="J139" s="123">
        <v>169.47</v>
      </c>
      <c r="K139" s="120" t="s">
        <v>98</v>
      </c>
      <c r="L139" s="130">
        <v>43.65</v>
      </c>
    </row>
    <row r="140" spans="1:12" ht="15" x14ac:dyDescent="0.25">
      <c r="A140" s="20"/>
      <c r="B140" s="12"/>
      <c r="C140" s="9"/>
      <c r="D140" s="5" t="s">
        <v>29</v>
      </c>
      <c r="E140" s="61" t="s">
        <v>53</v>
      </c>
      <c r="F140" s="54">
        <v>130</v>
      </c>
      <c r="G140" s="56">
        <v>3.29</v>
      </c>
      <c r="H140" s="56">
        <v>5.89</v>
      </c>
      <c r="I140" s="56">
        <v>19.25</v>
      </c>
      <c r="J140" s="56">
        <v>200.55</v>
      </c>
      <c r="K140" s="65">
        <v>520</v>
      </c>
      <c r="L140" s="58">
        <v>21.96</v>
      </c>
    </row>
    <row r="141" spans="1:12" ht="15" x14ac:dyDescent="0.25">
      <c r="A141" s="20"/>
      <c r="B141" s="12"/>
      <c r="C141" s="9"/>
      <c r="D141" s="5" t="s">
        <v>52</v>
      </c>
      <c r="E141" s="61" t="s">
        <v>39</v>
      </c>
      <c r="F141" s="122">
        <v>212</v>
      </c>
      <c r="G141" s="123">
        <v>0.19</v>
      </c>
      <c r="H141" s="123">
        <v>0.04</v>
      </c>
      <c r="I141" s="123">
        <v>10.98</v>
      </c>
      <c r="J141" s="123">
        <v>43.9</v>
      </c>
      <c r="K141" s="65">
        <v>685</v>
      </c>
      <c r="L141" s="125">
        <v>3.1</v>
      </c>
    </row>
    <row r="142" spans="1:12" ht="15" x14ac:dyDescent="0.25">
      <c r="A142" s="20"/>
      <c r="B142" s="12"/>
      <c r="C142" s="9"/>
      <c r="D142" s="5" t="s">
        <v>31</v>
      </c>
      <c r="E142" s="61" t="s">
        <v>70</v>
      </c>
      <c r="F142" s="114">
        <v>48</v>
      </c>
      <c r="G142" s="118">
        <v>3.65</v>
      </c>
      <c r="H142" s="118">
        <v>0.38</v>
      </c>
      <c r="I142" s="118">
        <v>27.84</v>
      </c>
      <c r="J142" s="118">
        <v>125.4</v>
      </c>
      <c r="K142" s="65"/>
      <c r="L142" s="124">
        <v>3.07</v>
      </c>
    </row>
    <row r="143" spans="1:12" ht="15" x14ac:dyDescent="0.25">
      <c r="A143" s="20"/>
      <c r="B143" s="12"/>
      <c r="C143" s="9"/>
      <c r="D143" s="5" t="s">
        <v>32</v>
      </c>
      <c r="E143" s="34"/>
      <c r="F143" s="35"/>
      <c r="G143" s="35"/>
      <c r="H143" s="35"/>
      <c r="I143" s="35"/>
      <c r="J143" s="35"/>
      <c r="K143" s="36"/>
      <c r="L143" s="35"/>
    </row>
    <row r="144" spans="1:12" ht="15" x14ac:dyDescent="0.25">
      <c r="A144" s="20"/>
      <c r="B144" s="12"/>
      <c r="C144" s="9"/>
      <c r="D144" s="4"/>
      <c r="E144" s="34"/>
      <c r="F144" s="35"/>
      <c r="G144" s="35"/>
      <c r="H144" s="35"/>
      <c r="I144" s="35"/>
      <c r="J144" s="35"/>
      <c r="K144" s="36"/>
      <c r="L144" s="35"/>
    </row>
    <row r="145" spans="1:12" ht="15" x14ac:dyDescent="0.25">
      <c r="A145" s="20"/>
      <c r="B145" s="12"/>
      <c r="C145" s="9"/>
      <c r="D145" s="4"/>
      <c r="E145" s="34"/>
      <c r="F145" s="35"/>
      <c r="G145" s="35"/>
      <c r="H145" s="35"/>
      <c r="I145" s="35"/>
      <c r="J145" s="35"/>
      <c r="K145" s="36"/>
      <c r="L145" s="35"/>
    </row>
    <row r="146" spans="1:12" ht="15" x14ac:dyDescent="0.25">
      <c r="A146" s="21"/>
      <c r="B146" s="14"/>
      <c r="C146" s="6"/>
      <c r="D146" s="15" t="s">
        <v>33</v>
      </c>
      <c r="E146" s="7"/>
      <c r="F146" s="16">
        <f>SUM(F137:F145)</f>
        <v>700</v>
      </c>
      <c r="G146" s="16">
        <f t="shared" ref="G146:J146" si="34">SUM(G137:G145)</f>
        <v>28.12</v>
      </c>
      <c r="H146" s="16">
        <f t="shared" si="34"/>
        <v>28.52</v>
      </c>
      <c r="I146" s="16">
        <f t="shared" si="34"/>
        <v>106.01</v>
      </c>
      <c r="J146" s="16">
        <f t="shared" si="34"/>
        <v>672.46</v>
      </c>
      <c r="K146" s="22"/>
      <c r="L146" s="49">
        <f t="shared" ref="L146" si="35">SUM(L137:L145)</f>
        <v>85.999999999999986</v>
      </c>
    </row>
    <row r="147" spans="1:12" ht="15.75" thickBot="1" x14ac:dyDescent="0.25">
      <c r="A147" s="26">
        <f>A130</f>
        <v>2</v>
      </c>
      <c r="B147" s="27">
        <f>B130</f>
        <v>3</v>
      </c>
      <c r="C147" s="109" t="s">
        <v>4</v>
      </c>
      <c r="D147" s="110"/>
      <c r="E147" s="28"/>
      <c r="F147" s="29">
        <f>F136+F146</f>
        <v>1300</v>
      </c>
      <c r="G147" s="29">
        <f t="shared" ref="G147" si="36">G136+G146</f>
        <v>47.980000000000004</v>
      </c>
      <c r="H147" s="29">
        <f t="shared" ref="H147" si="37">H136+H146</f>
        <v>48.69</v>
      </c>
      <c r="I147" s="29">
        <f t="shared" ref="I147" si="38">I136+I146</f>
        <v>202.76</v>
      </c>
      <c r="J147" s="29">
        <f t="shared" ref="J147:L147" si="39">J136+J146</f>
        <v>1435.85</v>
      </c>
      <c r="K147" s="29"/>
      <c r="L147" s="50">
        <f t="shared" si="39"/>
        <v>172</v>
      </c>
    </row>
    <row r="148" spans="1:12" ht="30" x14ac:dyDescent="0.25">
      <c r="A148" s="17">
        <v>2</v>
      </c>
      <c r="B148" s="18">
        <v>4</v>
      </c>
      <c r="C148" s="19" t="s">
        <v>20</v>
      </c>
      <c r="D148" s="3" t="s">
        <v>21</v>
      </c>
      <c r="E148" s="112" t="s">
        <v>66</v>
      </c>
      <c r="F148" s="70">
        <v>315</v>
      </c>
      <c r="G148" s="72">
        <v>16.53</v>
      </c>
      <c r="H148" s="72">
        <v>19.53</v>
      </c>
      <c r="I148" s="72">
        <v>41.55</v>
      </c>
      <c r="J148" s="72">
        <v>393.6</v>
      </c>
      <c r="K148" s="52">
        <v>462.50799999999998</v>
      </c>
      <c r="L148" s="72">
        <v>63.96</v>
      </c>
    </row>
    <row r="149" spans="1:12" ht="15" x14ac:dyDescent="0.25">
      <c r="A149" s="20"/>
      <c r="B149" s="12"/>
      <c r="C149" s="9"/>
      <c r="D149" s="5" t="s">
        <v>22</v>
      </c>
      <c r="E149" s="112" t="s">
        <v>39</v>
      </c>
      <c r="F149" s="114">
        <v>212</v>
      </c>
      <c r="G149" s="118">
        <v>0.19</v>
      </c>
      <c r="H149" s="118">
        <v>0.04</v>
      </c>
      <c r="I149" s="118">
        <v>10.98</v>
      </c>
      <c r="J149" s="118">
        <v>43.9</v>
      </c>
      <c r="K149" s="120">
        <v>685</v>
      </c>
      <c r="L149" s="118">
        <v>3.1</v>
      </c>
    </row>
    <row r="150" spans="1:12" ht="15" x14ac:dyDescent="0.25">
      <c r="A150" s="20"/>
      <c r="B150" s="12"/>
      <c r="C150" s="9"/>
      <c r="D150" s="5" t="s">
        <v>23</v>
      </c>
      <c r="E150" s="112" t="s">
        <v>99</v>
      </c>
      <c r="F150" s="131">
        <v>70</v>
      </c>
      <c r="G150" s="132">
        <v>8.1</v>
      </c>
      <c r="H150" s="132">
        <v>5.23</v>
      </c>
      <c r="I150" s="132">
        <v>45.25</v>
      </c>
      <c r="J150" s="132">
        <v>361</v>
      </c>
      <c r="K150" s="120"/>
      <c r="L150" s="118">
        <v>18.940000000000001</v>
      </c>
    </row>
    <row r="151" spans="1:12" ht="15" x14ac:dyDescent="0.25">
      <c r="A151" s="20"/>
      <c r="B151" s="12"/>
      <c r="C151" s="9"/>
      <c r="D151" s="4"/>
      <c r="E151" s="34"/>
      <c r="F151" s="35"/>
      <c r="G151" s="35"/>
      <c r="H151" s="35"/>
      <c r="I151" s="35"/>
      <c r="J151" s="35"/>
      <c r="K151" s="36"/>
      <c r="L151" s="35"/>
    </row>
    <row r="152" spans="1:12" ht="15" x14ac:dyDescent="0.25">
      <c r="A152" s="20"/>
      <c r="B152" s="12"/>
      <c r="C152" s="9"/>
      <c r="D152" s="4"/>
      <c r="E152" s="34"/>
      <c r="F152" s="35"/>
      <c r="G152" s="35"/>
      <c r="H152" s="35"/>
      <c r="I152" s="35"/>
      <c r="J152" s="35"/>
      <c r="K152" s="36"/>
      <c r="L152" s="35"/>
    </row>
    <row r="153" spans="1:12" ht="15" x14ac:dyDescent="0.25">
      <c r="A153" s="20"/>
      <c r="B153" s="12"/>
      <c r="C153" s="9"/>
      <c r="D153" s="4"/>
      <c r="E153" s="34"/>
      <c r="F153" s="35"/>
      <c r="G153" s="35"/>
      <c r="H153" s="35"/>
      <c r="I153" s="35"/>
      <c r="J153" s="35"/>
      <c r="K153" s="36"/>
      <c r="L153" s="35"/>
    </row>
    <row r="154" spans="1:12" ht="15" x14ac:dyDescent="0.25">
      <c r="A154" s="21"/>
      <c r="B154" s="14"/>
      <c r="C154" s="6"/>
      <c r="D154" s="15" t="s">
        <v>33</v>
      </c>
      <c r="E154" s="7"/>
      <c r="F154" s="16">
        <f>SUM(F148:F153)</f>
        <v>597</v>
      </c>
      <c r="G154" s="16">
        <f>SUM(G148:G153)</f>
        <v>24.82</v>
      </c>
      <c r="H154" s="16">
        <f>SUM(H148:H153)</f>
        <v>24.8</v>
      </c>
      <c r="I154" s="16">
        <f>SUM(I148:I153)</f>
        <v>97.78</v>
      </c>
      <c r="J154" s="16">
        <f>SUM(J148:J153)</f>
        <v>798.5</v>
      </c>
      <c r="K154" s="22"/>
      <c r="L154" s="49">
        <f>SUM(L148:L153)</f>
        <v>86</v>
      </c>
    </row>
    <row r="155" spans="1:12" ht="15" x14ac:dyDescent="0.25">
      <c r="A155" s="23">
        <f>A148</f>
        <v>2</v>
      </c>
      <c r="B155" s="10">
        <f>B148</f>
        <v>4</v>
      </c>
      <c r="C155" s="8" t="s">
        <v>25</v>
      </c>
      <c r="D155" s="5" t="s">
        <v>26</v>
      </c>
      <c r="E155" s="34"/>
      <c r="F155" s="35"/>
      <c r="G155" s="35"/>
      <c r="H155" s="35"/>
      <c r="I155" s="35"/>
      <c r="J155" s="35"/>
      <c r="K155" s="36"/>
      <c r="L155" s="35"/>
    </row>
    <row r="156" spans="1:12" ht="15" x14ac:dyDescent="0.25">
      <c r="A156" s="20"/>
      <c r="B156" s="12"/>
      <c r="C156" s="9"/>
      <c r="D156" s="5" t="s">
        <v>27</v>
      </c>
      <c r="E156" s="61" t="s">
        <v>46</v>
      </c>
      <c r="F156" s="133">
        <v>200</v>
      </c>
      <c r="G156" s="134">
        <v>1.8</v>
      </c>
      <c r="H156" s="134">
        <v>4.28</v>
      </c>
      <c r="I156" s="134">
        <v>10.66</v>
      </c>
      <c r="J156" s="134">
        <v>88.3</v>
      </c>
      <c r="K156" s="55" t="s">
        <v>47</v>
      </c>
      <c r="L156" s="135">
        <v>14.59</v>
      </c>
    </row>
    <row r="157" spans="1:12" ht="15" x14ac:dyDescent="0.25">
      <c r="A157" s="20"/>
      <c r="B157" s="12"/>
      <c r="C157" s="9"/>
      <c r="D157" s="5" t="s">
        <v>28</v>
      </c>
      <c r="E157" s="73" t="s">
        <v>100</v>
      </c>
      <c r="F157" s="67">
        <v>275</v>
      </c>
      <c r="G157" s="68">
        <v>15.81</v>
      </c>
      <c r="H157" s="68">
        <v>18.84</v>
      </c>
      <c r="I157" s="68">
        <v>39.22</v>
      </c>
      <c r="J157" s="68">
        <v>374.95</v>
      </c>
      <c r="K157" s="65" t="s">
        <v>56</v>
      </c>
      <c r="L157" s="71">
        <v>63.43</v>
      </c>
    </row>
    <row r="158" spans="1:12" ht="15" x14ac:dyDescent="0.25">
      <c r="A158" s="20"/>
      <c r="B158" s="12"/>
      <c r="C158" s="9"/>
      <c r="D158" s="5" t="s">
        <v>52</v>
      </c>
      <c r="E158" s="73" t="s">
        <v>54</v>
      </c>
      <c r="F158" s="122">
        <v>200</v>
      </c>
      <c r="G158" s="123">
        <v>0.47</v>
      </c>
      <c r="H158" s="123">
        <v>0</v>
      </c>
      <c r="I158" s="123">
        <v>19.78</v>
      </c>
      <c r="J158" s="123">
        <v>112.68</v>
      </c>
      <c r="K158" s="127">
        <v>639</v>
      </c>
      <c r="L158" s="125">
        <v>5.0999999999999996</v>
      </c>
    </row>
    <row r="159" spans="1:12" ht="15" x14ac:dyDescent="0.25">
      <c r="A159" s="20"/>
      <c r="B159" s="12"/>
      <c r="C159" s="9"/>
      <c r="D159" s="5" t="s">
        <v>31</v>
      </c>
      <c r="E159" s="61" t="s">
        <v>70</v>
      </c>
      <c r="F159" s="114">
        <v>45</v>
      </c>
      <c r="G159" s="118">
        <v>3.42</v>
      </c>
      <c r="H159" s="118">
        <v>0.36</v>
      </c>
      <c r="I159" s="118">
        <v>26.1</v>
      </c>
      <c r="J159" s="118">
        <v>117.56</v>
      </c>
      <c r="K159" s="65"/>
      <c r="L159" s="124">
        <v>2.88</v>
      </c>
    </row>
    <row r="160" spans="1:12" ht="15" x14ac:dyDescent="0.25">
      <c r="A160" s="20"/>
      <c r="B160" s="12"/>
      <c r="C160" s="9"/>
      <c r="D160" s="5" t="s">
        <v>32</v>
      </c>
      <c r="E160" s="34"/>
      <c r="F160" s="35"/>
      <c r="G160" s="35"/>
      <c r="H160" s="35"/>
      <c r="I160" s="35"/>
      <c r="J160" s="35"/>
      <c r="K160" s="36"/>
      <c r="L160" s="35"/>
    </row>
    <row r="161" spans="1:12" ht="15" x14ac:dyDescent="0.25">
      <c r="A161" s="20"/>
      <c r="B161" s="12"/>
      <c r="C161" s="9"/>
      <c r="D161" s="4"/>
      <c r="E161" s="34"/>
      <c r="F161" s="35"/>
      <c r="G161" s="35"/>
      <c r="H161" s="35"/>
      <c r="I161" s="35"/>
      <c r="J161" s="35"/>
      <c r="K161" s="36"/>
      <c r="L161" s="35"/>
    </row>
    <row r="162" spans="1:12" ht="15" x14ac:dyDescent="0.25">
      <c r="A162" s="20"/>
      <c r="B162" s="12"/>
      <c r="C162" s="9"/>
      <c r="D162" s="4"/>
      <c r="E162" s="34"/>
      <c r="F162" s="35"/>
      <c r="G162" s="35"/>
      <c r="H162" s="35"/>
      <c r="I162" s="35"/>
      <c r="J162" s="35"/>
      <c r="K162" s="36"/>
      <c r="L162" s="35"/>
    </row>
    <row r="163" spans="1:12" ht="15" x14ac:dyDescent="0.25">
      <c r="A163" s="21"/>
      <c r="B163" s="14"/>
      <c r="C163" s="6"/>
      <c r="D163" s="15" t="s">
        <v>33</v>
      </c>
      <c r="E163" s="7"/>
      <c r="F163" s="16">
        <f>SUM(F155:F162)</f>
        <v>720</v>
      </c>
      <c r="G163" s="16">
        <f>SUM(G155:G162)</f>
        <v>21.5</v>
      </c>
      <c r="H163" s="16">
        <f>SUM(H155:H162)</f>
        <v>23.48</v>
      </c>
      <c r="I163" s="16">
        <f>SUM(I155:I162)</f>
        <v>95.759999999999991</v>
      </c>
      <c r="J163" s="16">
        <f>SUM(J155:J162)</f>
        <v>693.49</v>
      </c>
      <c r="K163" s="22"/>
      <c r="L163" s="49">
        <f>SUM(L155:L162)</f>
        <v>85.999999999999986</v>
      </c>
    </row>
    <row r="164" spans="1:12" ht="15.75" thickBot="1" x14ac:dyDescent="0.25">
      <c r="A164" s="26">
        <f>A148</f>
        <v>2</v>
      </c>
      <c r="B164" s="27">
        <f>B148</f>
        <v>4</v>
      </c>
      <c r="C164" s="109" t="s">
        <v>4</v>
      </c>
      <c r="D164" s="110"/>
      <c r="E164" s="28"/>
      <c r="F164" s="29">
        <f>F154+F163</f>
        <v>1317</v>
      </c>
      <c r="G164" s="29">
        <f>G154+G163</f>
        <v>46.32</v>
      </c>
      <c r="H164" s="29">
        <f>H154+H163</f>
        <v>48.28</v>
      </c>
      <c r="I164" s="29">
        <f>I154+I163</f>
        <v>193.54</v>
      </c>
      <c r="J164" s="29">
        <f>J154+J163</f>
        <v>1491.99</v>
      </c>
      <c r="K164" s="29"/>
      <c r="L164" s="50">
        <f>L154+L163</f>
        <v>172</v>
      </c>
    </row>
    <row r="165" spans="1:12" ht="30" x14ac:dyDescent="0.25">
      <c r="A165" s="17">
        <v>2</v>
      </c>
      <c r="B165" s="18">
        <v>5</v>
      </c>
      <c r="C165" s="19" t="s">
        <v>20</v>
      </c>
      <c r="D165" s="3" t="s">
        <v>21</v>
      </c>
      <c r="E165" s="112" t="s">
        <v>101</v>
      </c>
      <c r="F165" s="136">
        <v>295</v>
      </c>
      <c r="G165" s="136">
        <v>16.93</v>
      </c>
      <c r="H165" s="138">
        <v>20.57</v>
      </c>
      <c r="I165" s="139">
        <v>48.26</v>
      </c>
      <c r="J165" s="138">
        <v>495.52</v>
      </c>
      <c r="K165" s="140" t="s">
        <v>67</v>
      </c>
      <c r="L165" s="138">
        <v>80.34</v>
      </c>
    </row>
    <row r="166" spans="1:12" ht="15" x14ac:dyDescent="0.25">
      <c r="A166" s="20"/>
      <c r="B166" s="12"/>
      <c r="C166" s="9"/>
      <c r="D166" s="5" t="s">
        <v>22</v>
      </c>
      <c r="E166" s="112" t="s">
        <v>39</v>
      </c>
      <c r="F166" s="114">
        <v>212</v>
      </c>
      <c r="G166" s="118">
        <v>0.19</v>
      </c>
      <c r="H166" s="118">
        <v>0.04</v>
      </c>
      <c r="I166" s="118">
        <v>10.98</v>
      </c>
      <c r="J166" s="118">
        <v>43.9</v>
      </c>
      <c r="K166" s="120">
        <v>685</v>
      </c>
      <c r="L166" s="118">
        <v>3.1</v>
      </c>
    </row>
    <row r="167" spans="1:12" ht="15" x14ac:dyDescent="0.25">
      <c r="A167" s="20"/>
      <c r="B167" s="12"/>
      <c r="C167" s="9"/>
      <c r="D167" s="5" t="s">
        <v>23</v>
      </c>
      <c r="E167" s="137" t="s">
        <v>70</v>
      </c>
      <c r="F167" s="52">
        <v>40</v>
      </c>
      <c r="G167" s="53">
        <v>3.04</v>
      </c>
      <c r="H167" s="53">
        <v>0.32</v>
      </c>
      <c r="I167" s="53">
        <v>23.2</v>
      </c>
      <c r="J167" s="57">
        <v>104.5</v>
      </c>
      <c r="K167" s="121"/>
      <c r="L167" s="77">
        <v>2.56</v>
      </c>
    </row>
    <row r="168" spans="1:12" ht="15" x14ac:dyDescent="0.25">
      <c r="A168" s="20"/>
      <c r="B168" s="12"/>
      <c r="C168" s="9"/>
      <c r="D168" s="4"/>
      <c r="E168" s="34"/>
      <c r="F168" s="35"/>
      <c r="G168" s="35"/>
      <c r="H168" s="35"/>
      <c r="I168" s="35"/>
      <c r="J168" s="35"/>
      <c r="K168" s="36"/>
      <c r="L168" s="35"/>
    </row>
    <row r="169" spans="1:12" ht="15" x14ac:dyDescent="0.25">
      <c r="A169" s="20"/>
      <c r="B169" s="12"/>
      <c r="C169" s="9"/>
      <c r="D169" s="4"/>
      <c r="E169" s="34"/>
      <c r="F169" s="35"/>
      <c r="G169" s="35"/>
      <c r="H169" s="35"/>
      <c r="I169" s="35"/>
      <c r="J169" s="35"/>
      <c r="K169" s="36"/>
      <c r="L169" s="35"/>
    </row>
    <row r="170" spans="1:12" ht="15" x14ac:dyDescent="0.25">
      <c r="A170" s="20"/>
      <c r="B170" s="12"/>
      <c r="C170" s="9"/>
      <c r="D170" s="4"/>
      <c r="E170" s="34"/>
      <c r="F170" s="35"/>
      <c r="G170" s="35"/>
      <c r="H170" s="35"/>
      <c r="I170" s="35"/>
      <c r="J170" s="35"/>
      <c r="K170" s="36"/>
      <c r="L170" s="35"/>
    </row>
    <row r="171" spans="1:12" ht="15.75" customHeight="1" x14ac:dyDescent="0.25">
      <c r="A171" s="21"/>
      <c r="B171" s="14"/>
      <c r="C171" s="6"/>
      <c r="D171" s="15" t="s">
        <v>33</v>
      </c>
      <c r="E171" s="7"/>
      <c r="F171" s="16">
        <f>SUM(F165:F170)</f>
        <v>547</v>
      </c>
      <c r="G171" s="16">
        <f>SUM(G165:G170)</f>
        <v>20.16</v>
      </c>
      <c r="H171" s="16">
        <f>SUM(H165:H170)</f>
        <v>20.93</v>
      </c>
      <c r="I171" s="16">
        <f>SUM(I165:I170)</f>
        <v>82.44</v>
      </c>
      <c r="J171" s="16">
        <f>SUM(J165:J170)</f>
        <v>643.91999999999996</v>
      </c>
      <c r="K171" s="22"/>
      <c r="L171" s="49">
        <f>SUM(L165:L170)</f>
        <v>86</v>
      </c>
    </row>
    <row r="172" spans="1:12" ht="15" x14ac:dyDescent="0.25">
      <c r="A172" s="23">
        <f>A165</f>
        <v>2</v>
      </c>
      <c r="B172" s="10">
        <f>B165</f>
        <v>5</v>
      </c>
      <c r="C172" s="8" t="s">
        <v>25</v>
      </c>
      <c r="D172" s="5" t="s">
        <v>26</v>
      </c>
      <c r="E172" s="34"/>
      <c r="F172" s="35"/>
      <c r="G172" s="35"/>
      <c r="H172" s="35"/>
      <c r="I172" s="35"/>
      <c r="J172" s="35"/>
      <c r="K172" s="36"/>
      <c r="L172" s="35"/>
    </row>
    <row r="173" spans="1:12" ht="15" x14ac:dyDescent="0.25">
      <c r="A173" s="20"/>
      <c r="B173" s="12"/>
      <c r="C173" s="9"/>
      <c r="D173" s="5" t="s">
        <v>27</v>
      </c>
      <c r="E173" s="61" t="s">
        <v>68</v>
      </c>
      <c r="F173" s="54">
        <v>200</v>
      </c>
      <c r="G173" s="56">
        <v>3.62</v>
      </c>
      <c r="H173" s="56">
        <v>4.8499999999999996</v>
      </c>
      <c r="I173" s="56">
        <v>21.4</v>
      </c>
      <c r="J173" s="56">
        <v>123.4</v>
      </c>
      <c r="K173" s="55">
        <v>155</v>
      </c>
      <c r="L173" s="58">
        <v>12.83</v>
      </c>
    </row>
    <row r="174" spans="1:12" ht="15" x14ac:dyDescent="0.25">
      <c r="A174" s="20"/>
      <c r="B174" s="12"/>
      <c r="C174" s="9"/>
      <c r="D174" s="5" t="s">
        <v>28</v>
      </c>
      <c r="E174" s="61" t="s">
        <v>102</v>
      </c>
      <c r="F174" s="55">
        <v>120</v>
      </c>
      <c r="G174" s="57">
        <v>13.64</v>
      </c>
      <c r="H174" s="57">
        <v>13.71</v>
      </c>
      <c r="I174" s="57">
        <v>21.53</v>
      </c>
      <c r="J174" s="57">
        <v>195.78</v>
      </c>
      <c r="K174" s="65" t="s">
        <v>104</v>
      </c>
      <c r="L174" s="58">
        <v>49.93</v>
      </c>
    </row>
    <row r="175" spans="1:12" ht="15" x14ac:dyDescent="0.25">
      <c r="A175" s="20"/>
      <c r="B175" s="12"/>
      <c r="C175" s="9"/>
      <c r="D175" s="5" t="s">
        <v>29</v>
      </c>
      <c r="E175" s="112" t="s">
        <v>103</v>
      </c>
      <c r="F175" s="131">
        <v>155</v>
      </c>
      <c r="G175" s="132">
        <v>4.08</v>
      </c>
      <c r="H175" s="132">
        <v>7.22</v>
      </c>
      <c r="I175" s="132">
        <v>27.51</v>
      </c>
      <c r="J175" s="141">
        <v>168.28</v>
      </c>
      <c r="K175" s="120" t="s">
        <v>105</v>
      </c>
      <c r="L175" s="132">
        <v>15.58</v>
      </c>
    </row>
    <row r="176" spans="1:12" ht="15" x14ac:dyDescent="0.25">
      <c r="A176" s="20"/>
      <c r="B176" s="12"/>
      <c r="C176" s="9"/>
      <c r="D176" s="5" t="s">
        <v>30</v>
      </c>
      <c r="E176" s="112" t="s">
        <v>69</v>
      </c>
      <c r="F176" s="114">
        <v>200</v>
      </c>
      <c r="G176" s="118">
        <v>0.47</v>
      </c>
      <c r="H176" s="118">
        <v>0</v>
      </c>
      <c r="I176" s="118">
        <v>19.78</v>
      </c>
      <c r="J176" s="118">
        <v>112.68</v>
      </c>
      <c r="K176" s="120">
        <v>639</v>
      </c>
      <c r="L176" s="118">
        <v>5.0999999999999996</v>
      </c>
    </row>
    <row r="177" spans="1:12" ht="15" x14ac:dyDescent="0.25">
      <c r="A177" s="20"/>
      <c r="B177" s="12"/>
      <c r="C177" s="9"/>
      <c r="D177" s="5" t="s">
        <v>31</v>
      </c>
      <c r="E177" s="61" t="s">
        <v>70</v>
      </c>
      <c r="F177" s="114">
        <v>40</v>
      </c>
      <c r="G177" s="118">
        <v>3.04</v>
      </c>
      <c r="H177" s="118">
        <v>0.32</v>
      </c>
      <c r="I177" s="118">
        <v>23.2</v>
      </c>
      <c r="J177" s="118">
        <v>104.5</v>
      </c>
      <c r="K177" s="55"/>
      <c r="L177" s="124">
        <v>2.56</v>
      </c>
    </row>
    <row r="178" spans="1:12" ht="15" x14ac:dyDescent="0.25">
      <c r="A178" s="20"/>
      <c r="B178" s="12"/>
      <c r="C178" s="9"/>
      <c r="D178" s="5" t="s">
        <v>32</v>
      </c>
      <c r="E178" s="34"/>
      <c r="F178" s="35"/>
      <c r="G178" s="35"/>
      <c r="H178" s="35"/>
      <c r="I178" s="35"/>
      <c r="J178" s="35"/>
      <c r="K178" s="36"/>
      <c r="L178" s="35"/>
    </row>
    <row r="179" spans="1:12" ht="15" x14ac:dyDescent="0.25">
      <c r="A179" s="20"/>
      <c r="B179" s="12"/>
      <c r="C179" s="9"/>
      <c r="D179" s="4"/>
      <c r="E179" s="34"/>
      <c r="F179" s="35"/>
      <c r="G179" s="35"/>
      <c r="H179" s="35"/>
      <c r="I179" s="35"/>
      <c r="J179" s="35"/>
      <c r="K179" s="36"/>
      <c r="L179" s="35"/>
    </row>
    <row r="180" spans="1:12" ht="15" x14ac:dyDescent="0.25">
      <c r="A180" s="20"/>
      <c r="B180" s="12"/>
      <c r="C180" s="9"/>
      <c r="D180" s="4"/>
      <c r="E180" s="34"/>
      <c r="F180" s="35"/>
      <c r="G180" s="35"/>
      <c r="H180" s="35"/>
      <c r="I180" s="35"/>
      <c r="J180" s="35"/>
      <c r="K180" s="36"/>
      <c r="L180" s="35"/>
    </row>
    <row r="181" spans="1:12" ht="15" x14ac:dyDescent="0.25">
      <c r="A181" s="21"/>
      <c r="B181" s="14"/>
      <c r="C181" s="6"/>
      <c r="D181" s="15" t="s">
        <v>33</v>
      </c>
      <c r="E181" s="7"/>
      <c r="F181" s="16">
        <f>SUM(F172:F180)</f>
        <v>715</v>
      </c>
      <c r="G181" s="16">
        <f t="shared" ref="G181:J181" si="40">SUM(G172:G180)</f>
        <v>24.85</v>
      </c>
      <c r="H181" s="16">
        <f t="shared" si="40"/>
        <v>26.1</v>
      </c>
      <c r="I181" s="16">
        <f t="shared" si="40"/>
        <v>113.42</v>
      </c>
      <c r="J181" s="16">
        <f t="shared" si="40"/>
        <v>704.6400000000001</v>
      </c>
      <c r="K181" s="22"/>
      <c r="L181" s="49">
        <f t="shared" ref="L181" si="41">SUM(L172:L180)</f>
        <v>86</v>
      </c>
    </row>
    <row r="182" spans="1:12" ht="15" x14ac:dyDescent="0.2">
      <c r="A182" s="26">
        <f>A165</f>
        <v>2</v>
      </c>
      <c r="B182" s="27">
        <f>B165</f>
        <v>5</v>
      </c>
      <c r="C182" s="109" t="s">
        <v>4</v>
      </c>
      <c r="D182" s="110"/>
      <c r="E182" s="28"/>
      <c r="F182" s="29">
        <f>F171+F181</f>
        <v>1262</v>
      </c>
      <c r="G182" s="29">
        <f t="shared" ref="G182" si="42">G171+G181</f>
        <v>45.010000000000005</v>
      </c>
      <c r="H182" s="29">
        <f t="shared" ref="H182" si="43">H171+H181</f>
        <v>47.03</v>
      </c>
      <c r="I182" s="29">
        <f t="shared" ref="I182" si="44">I171+I181</f>
        <v>195.86</v>
      </c>
      <c r="J182" s="29">
        <f t="shared" ref="J182:L182" si="45">J171+J181</f>
        <v>1348.56</v>
      </c>
      <c r="K182" s="29"/>
      <c r="L182" s="50">
        <f t="shared" si="45"/>
        <v>172</v>
      </c>
    </row>
    <row r="183" spans="1:12" x14ac:dyDescent="0.2">
      <c r="A183" s="24"/>
      <c r="B183" s="25"/>
      <c r="C183" s="111" t="s">
        <v>5</v>
      </c>
      <c r="D183" s="111"/>
      <c r="E183" s="111"/>
      <c r="F183" s="31">
        <f>(F23+F40+F58+F76+F94+F112+F129+F147+F164+F182)/(IF(F23=0,0,1)+IF(F40=0,0,1)+IF(F58=0,0,1)+IF(F76=0,0,1)+IF(F94=0,0,1)+IF(F112=0,0,1)+IF(F129=0,0,1)+IF(F147=0,0,1)+IF(F164=0,0,1)+IF(F182=0,0,1))</f>
        <v>1256.7</v>
      </c>
      <c r="G183" s="31">
        <f>(G23+G40+G58+G76+G94+G112+G129+G147+G164+G182)/(IF(G23=0,0,1)+IF(G40=0,0,1)+IF(G58=0,0,1)+IF(G76=0,0,1)+IF(G94=0,0,1)+IF(G112=0,0,1)+IF(G129=0,0,1)+IF(G147=0,0,1)+IF(G164=0,0,1)+IF(G182=0,0,1))</f>
        <v>45.108000000000004</v>
      </c>
      <c r="H183" s="31">
        <f>(H23+H40+H58+H76+H94+H112+H129+H147+H164+H182)/(IF(H23=0,0,1)+IF(H40=0,0,1)+IF(H58=0,0,1)+IF(H76=0,0,1)+IF(H94=0,0,1)+IF(H112=0,0,1)+IF(H129=0,0,1)+IF(H147=0,0,1)+IF(H164=0,0,1)+IF(H182=0,0,1))</f>
        <v>45.403999999999996</v>
      </c>
      <c r="I183" s="31">
        <f>(I23+I40+I58+I76+I94+I112+I129+I147+I164+I182)/(IF(I23=0,0,1)+IF(I40=0,0,1)+IF(I58=0,0,1)+IF(I76=0,0,1)+IF(I94=0,0,1)+IF(I112=0,0,1)+IF(I129=0,0,1)+IF(I147=0,0,1)+IF(I164=0,0,1)+IF(I182=0,0,1))</f>
        <v>186.52500000000001</v>
      </c>
      <c r="J183" s="31">
        <f>(J23+J40+J58+J76+J94+J112+J129+J147+J164+J182)/(IF(J23=0,0,1)+IF(J40=0,0,1)+IF(J58=0,0,1)+IF(J76=0,0,1)+IF(J94=0,0,1)+IF(J112=0,0,1)+IF(J129=0,0,1)+IF(J147=0,0,1)+IF(J164=0,0,1)+IF(J182=0,0,1))</f>
        <v>1362.8129999999999</v>
      </c>
      <c r="K183" s="31"/>
      <c r="L183" s="31">
        <f>(L23+L40+L58+L76+L94+L112+L129+L147+L164+L182)/(IF(L23=0,0,1)+IF(L40=0,0,1)+IF(L58=0,0,1)+IF(L76=0,0,1)+IF(L94=0,0,1)+IF(L112=0,0,1)+IF(L129=0,0,1)+IF(L147=0,0,1)+IF(L164=0,0,1)+IF(L182=0,0,1))</f>
        <v>172</v>
      </c>
    </row>
  </sheetData>
  <mergeCells count="14">
    <mergeCell ref="C76:D76"/>
    <mergeCell ref="C94:D94"/>
    <mergeCell ref="C23:D23"/>
    <mergeCell ref="C183:E183"/>
    <mergeCell ref="C182:D182"/>
    <mergeCell ref="C112:D112"/>
    <mergeCell ref="C129:D129"/>
    <mergeCell ref="C147:D147"/>
    <mergeCell ref="C164:D164"/>
    <mergeCell ref="C1:E1"/>
    <mergeCell ref="H1:K1"/>
    <mergeCell ref="H2:K2"/>
    <mergeCell ref="C40:D40"/>
    <mergeCell ref="C58:D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№2biblioteka</cp:lastModifiedBy>
  <dcterms:created xsi:type="dcterms:W3CDTF">2022-05-16T14:23:56Z</dcterms:created>
  <dcterms:modified xsi:type="dcterms:W3CDTF">2024-11-06T07:28:02Z</dcterms:modified>
</cp:coreProperties>
</file>